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020D0E7-5732-4EA6-915D-1F8B6071F901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I195" i="1"/>
  <c r="G195" i="1"/>
  <c r="F195" i="1"/>
  <c r="J195" i="1"/>
  <c r="H195" i="1"/>
  <c r="F176" i="1"/>
  <c r="J176" i="1"/>
  <c r="H176" i="1"/>
  <c r="G176" i="1"/>
  <c r="F157" i="1"/>
  <c r="I157" i="1"/>
  <c r="J157" i="1"/>
  <c r="H157" i="1"/>
  <c r="G157" i="1"/>
  <c r="F138" i="1"/>
  <c r="J138" i="1"/>
  <c r="H138" i="1"/>
  <c r="G138" i="1"/>
  <c r="I119" i="1"/>
  <c r="J119" i="1"/>
  <c r="H119" i="1"/>
  <c r="G119" i="1"/>
  <c r="F119" i="1"/>
  <c r="I100" i="1"/>
  <c r="J100" i="1"/>
  <c r="H100" i="1"/>
  <c r="G100" i="1"/>
  <c r="F100" i="1"/>
  <c r="J81" i="1"/>
  <c r="H81" i="1"/>
  <c r="G81" i="1"/>
  <c r="F81" i="1"/>
  <c r="J62" i="1"/>
  <c r="H62" i="1"/>
  <c r="G62" i="1"/>
  <c r="F62" i="1"/>
  <c r="I43" i="1"/>
  <c r="J43" i="1"/>
  <c r="H43" i="1"/>
  <c r="G43" i="1"/>
  <c r="F43" i="1"/>
  <c r="I24" i="1"/>
  <c r="J24" i="1"/>
  <c r="H24" i="1"/>
  <c r="F24" i="1"/>
  <c r="G24" i="1"/>
  <c r="L196" i="1" l="1"/>
  <c r="I196" i="1"/>
  <c r="H196" i="1"/>
  <c r="F196" i="1"/>
  <c r="J196" i="1"/>
  <c r="G196" i="1"/>
</calcChain>
</file>

<file path=xl/sharedStrings.xml><?xml version="1.0" encoding="utf-8"?>
<sst xmlns="http://schemas.openxmlformats.org/spreadsheetml/2006/main" count="435" uniqueCount="198">
  <si>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</si>
  <si>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</si>
  <si>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</si>
  <si>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</si>
  <si>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</si>
  <si>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</si>
  <si>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</si>
  <si>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</si>
  <si>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</si>
  <si>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</si>
  <si>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</si>
  <si>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</si>
  <si>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</si>
  <si>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</si>
  <si>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</si>
  <si>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</si>
  <si>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</si>
  <si>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</si>
  <si>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</si>
  <si>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</si>
  <si>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</si>
  <si>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</si>
  <si>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</si>
  <si>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</si>
  <si>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</si>
  <si>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</si>
  <si>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</si>
  <si>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</si>
  <si>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</si>
  <si>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</si>
  <si>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</si>
  <si>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</si>
  <si>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</si>
  <si>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</si>
  <si>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</si>
  <si>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</si>
  <si>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</si>
  <si>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</si>
  <si>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</si>
  <si>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Директор </t>
  </si>
  <si>
    <t>МОУ "Спицинская СШ"</t>
  </si>
  <si>
    <t>54-1г</t>
  </si>
  <si>
    <t>чай с сахаром</t>
  </si>
  <si>
    <t>54-3гн</t>
  </si>
  <si>
    <t>батон йодированый</t>
  </si>
  <si>
    <t>пром</t>
  </si>
  <si>
    <t>Мирзоферова М. С.</t>
  </si>
  <si>
    <t>54-2о-2020</t>
  </si>
  <si>
    <t>зефир</t>
  </si>
  <si>
    <t>салат из белокачаной капусты</t>
  </si>
  <si>
    <t>яблоко</t>
  </si>
  <si>
    <t>омлет с зеленым горошком</t>
  </si>
  <si>
    <t>суп картофельный с макаронными изделиями</t>
  </si>
  <si>
    <t>курица ушенная с морковью</t>
  </si>
  <si>
    <t>рис отварной</t>
  </si>
  <si>
    <t>кампот из смеси сухофруктов</t>
  </si>
  <si>
    <t>хлеб ржано- пшеничный</t>
  </si>
  <si>
    <t>54-7з</t>
  </si>
  <si>
    <t>54-24с</t>
  </si>
  <si>
    <t>54-25м</t>
  </si>
  <si>
    <t>54-6г</t>
  </si>
  <si>
    <t>54-1хн</t>
  </si>
  <si>
    <t>котлета рыбная любительская (треска)</t>
  </si>
  <si>
    <t>макароны отварные</t>
  </si>
  <si>
    <t>чай с лимоном и сахаром</t>
  </si>
  <si>
    <t>свекла отварная дольками</t>
  </si>
  <si>
    <t>масло сливочное порциями</t>
  </si>
  <si>
    <t>54-13р</t>
  </si>
  <si>
    <t>54-28з</t>
  </si>
  <si>
    <t>53-19з</t>
  </si>
  <si>
    <t>54-5з</t>
  </si>
  <si>
    <t>суп гороховый</t>
  </si>
  <si>
    <t>салат из помидоров и огурцов</t>
  </si>
  <si>
    <t>54-8с</t>
  </si>
  <si>
    <t>гуляш из говядины</t>
  </si>
  <si>
    <t>54-2м</t>
  </si>
  <si>
    <t>картофельное пюре</t>
  </si>
  <si>
    <t>54-11г</t>
  </si>
  <si>
    <t>напиток из шиповника</t>
  </si>
  <si>
    <t>54-13хн</t>
  </si>
  <si>
    <t>хлеб ржано-пшеничный</t>
  </si>
  <si>
    <t>каша вязкая молочная пшенная</t>
  </si>
  <si>
    <t>салат из моркови и яблок</t>
  </si>
  <si>
    <t>кофейный напиток с молоком</t>
  </si>
  <si>
    <t>54-11з</t>
  </si>
  <si>
    <t>54-6к</t>
  </si>
  <si>
    <t>54-23гн</t>
  </si>
  <si>
    <t>винигрет с растительным маслом</t>
  </si>
  <si>
    <t>щи из свежей капусты со сметаной</t>
  </si>
  <si>
    <t>54-16з</t>
  </si>
  <si>
    <t>54-1с</t>
  </si>
  <si>
    <t>рагу из овощей</t>
  </si>
  <si>
    <t>тефтели из говядины паровые</t>
  </si>
  <si>
    <t>кампот изкураги</t>
  </si>
  <si>
    <t>54-8м</t>
  </si>
  <si>
    <t>54-9г</t>
  </si>
  <si>
    <t>54-2хн</t>
  </si>
  <si>
    <t>пастила</t>
  </si>
  <si>
    <t>запеканка из тврога с морковью</t>
  </si>
  <si>
    <t>54-2т</t>
  </si>
  <si>
    <t>млоко сгущеное с сахаром</t>
  </si>
  <si>
    <t>какао с молоком</t>
  </si>
  <si>
    <t>54-21гн</t>
  </si>
  <si>
    <t>мандарин</t>
  </si>
  <si>
    <t>суп крестьянский с крупой (крупа перловая)</t>
  </si>
  <si>
    <t>54-10с</t>
  </si>
  <si>
    <t>плов с курицей</t>
  </si>
  <si>
    <t>54-12м</t>
  </si>
  <si>
    <t>кампот из свежих яблок</t>
  </si>
  <si>
    <t>54-32хн</t>
  </si>
  <si>
    <t>быточек из курицы</t>
  </si>
  <si>
    <t>54-23м</t>
  </si>
  <si>
    <t>54-3гм</t>
  </si>
  <si>
    <t>батон йдированый</t>
  </si>
  <si>
    <t>салат из моркови и чернослива</t>
  </si>
  <si>
    <t>суп картофельный с рыбой (треска)</t>
  </si>
  <si>
    <t>голубцы ленивые</t>
  </si>
  <si>
    <t>кампот из изюма</t>
  </si>
  <si>
    <t>закуски</t>
  </si>
  <si>
    <t>салат из свеклы оварной</t>
  </si>
  <si>
    <t>54-13з</t>
  </si>
  <si>
    <t>54-17з</t>
  </si>
  <si>
    <t>54-21с</t>
  </si>
  <si>
    <t>54-3м</t>
  </si>
  <si>
    <t>54-4хн</t>
  </si>
  <si>
    <t>баон йодированый</t>
  </si>
  <si>
    <t>помидор в нарезке</t>
  </si>
  <si>
    <t>омлет с сыром</t>
  </si>
  <si>
    <t>54-4о</t>
  </si>
  <si>
    <t>54-3з</t>
  </si>
  <si>
    <t>54-2гн</t>
  </si>
  <si>
    <t>апельсин</t>
  </si>
  <si>
    <t>салат из белокачаной капусты с морковью</t>
  </si>
  <si>
    <t>расольник Ленинградский</t>
  </si>
  <si>
    <t>каша пшенная рассипчатая</t>
  </si>
  <si>
    <t>кампот из яблок с лимоном</t>
  </si>
  <si>
    <t>курица отварная</t>
  </si>
  <si>
    <t>соус белый основной</t>
  </si>
  <si>
    <t>54-8з</t>
  </si>
  <si>
    <t>54-3с</t>
  </si>
  <si>
    <t>54-21м</t>
  </si>
  <si>
    <t>54-12г</t>
  </si>
  <si>
    <t>54-34хн</t>
  </si>
  <si>
    <t>Каша жидкая молочная рисовая</t>
  </si>
  <si>
    <t>Кофейный напиток с молоком</t>
  </si>
  <si>
    <t>Масло сливочное (порциями)</t>
  </si>
  <si>
    <t>батон йодированный</t>
  </si>
  <si>
    <t>54-25.1к</t>
  </si>
  <si>
    <t>Винегрет с растительным маслом</t>
  </si>
  <si>
    <t>Щи из свежей капусты со сметаной</t>
  </si>
  <si>
    <t>Картофель отварной в молоке</t>
  </si>
  <si>
    <t>Котлета рыбная (треска)</t>
  </si>
  <si>
    <t>Компот из кураги</t>
  </si>
  <si>
    <t>Хлеб ржано-пшеничный</t>
  </si>
  <si>
    <t>54-16з-</t>
  </si>
  <si>
    <t>54-1р</t>
  </si>
  <si>
    <t>54-10г</t>
  </si>
  <si>
    <t>Запеканка из творога</t>
  </si>
  <si>
    <t>молоко сгущенное с сахаром</t>
  </si>
  <si>
    <t>Чай с молоком и сахаром</t>
  </si>
  <si>
    <t>Яблоко</t>
  </si>
  <si>
    <t>54-1т</t>
  </si>
  <si>
    <t>54-4гн</t>
  </si>
  <si>
    <t>Салат из свеклы отварной</t>
  </si>
  <si>
    <t>Суп гороховый</t>
  </si>
  <si>
    <t>Тефтели из говядины с рисом</t>
  </si>
  <si>
    <t>Каша гречневая рассыпчатая</t>
  </si>
  <si>
    <t>Компот из смородины</t>
  </si>
  <si>
    <t>54-25с</t>
  </si>
  <si>
    <t>54-4г</t>
  </si>
  <si>
    <t>54-7хн</t>
  </si>
  <si>
    <t>Икра морковная</t>
  </si>
  <si>
    <t>Макароны отварные с сыром</t>
  </si>
  <si>
    <t>Сок яблочный</t>
  </si>
  <si>
    <t>54-3г</t>
  </si>
  <si>
    <t>54-12з</t>
  </si>
  <si>
    <t>Салат из свежих помидоров и огурцов</t>
  </si>
  <si>
    <t>Суп картофельный с рыбой (треска)</t>
  </si>
  <si>
    <t>Капуста тушеная с мясом</t>
  </si>
  <si>
    <t>Сок абрикосовый</t>
  </si>
  <si>
    <t>114.5</t>
  </si>
  <si>
    <t>54-10м</t>
  </si>
  <si>
    <t>Салат из моркови и яблок</t>
  </si>
  <si>
    <t>Котлета из курицы</t>
  </si>
  <si>
    <t>Рагу из овощей</t>
  </si>
  <si>
    <t>Чай с лимоном и сахаром</t>
  </si>
  <si>
    <t>151.8</t>
  </si>
  <si>
    <t>54-5м</t>
  </si>
  <si>
    <t>133.3</t>
  </si>
  <si>
    <t>Огурец в нарезке</t>
  </si>
  <si>
    <t>Борщ с капустой и картофелем со сметаной</t>
  </si>
  <si>
    <t>Рис припущенный</t>
  </si>
  <si>
    <t>Оладьи из печени по-кунцевски</t>
  </si>
  <si>
    <t>Напиток из шиповника</t>
  </si>
  <si>
    <t>54-2з</t>
  </si>
  <si>
    <t>54-2с</t>
  </si>
  <si>
    <t>54-31м</t>
  </si>
  <si>
    <t>54-7г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</si>
</sst>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 applyProtection="1">
      <alignment vertical="top" wrapText="1"/>
      <protection locked="0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3" fillId="0" borderId="20" xfId="0" applyNumberFormat="1" applyFont="1" applyBorder="1"/>
    <xf numFmtId="0" fontId="4" fillId="3" borderId="21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vertical="top" wrapText="1"/>
    </xf>
    <xf numFmtId="0" fontId="4" fillId="3" borderId="22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13" fillId="0" borderId="0" xfId="0" applyNumberFormat="1" applyFont="1"/>
    <xf numFmtId="0" fontId="1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" xfId="0" applyNumberFormat="1" applyFont="1" applyFill="1" applyBorder="1" applyAlignment="1" applyProtection="1">
      <alignment vertical="top" wrapText="1"/>
      <protection locked="0"/>
    </xf>
    <xf numFmtId="0" fontId="14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Protection="1">
      <protection locked="0"/>
    </xf>
    <xf numFmtId="0" fontId="14" fillId="2" borderId="12" xfId="0" applyNumberFormat="1" applyFont="1" applyFill="1" applyBorder="1" applyAlignment="1" applyProtection="1">
      <alignment horizontal="center" vertical="top" wrapText="1"/>
      <protection locked="0"/>
    </xf>
    <xf numFmtId="16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3" borderId="2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13" fillId="4" borderId="26" xfId="0" applyNumberFormat="1" applyFont="1" applyFill="1" applyBorder="1" applyAlignment="1">
      <alignment vertical="center" wrapText="1"/>
    </xf>
    <xf numFmtId="0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4" fillId="2" borderId="1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172" sqref="L17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40</v>
      </c>
      <c r="D1" s="64"/>
      <c r="E1" s="65"/>
      <c r="F1" s="3" t="s">
        <v>1</v>
      </c>
      <c r="G1" s="1" t="s">
        <v>2</v>
      </c>
      <c r="H1" s="66" t="s">
        <v>39</v>
      </c>
      <c r="I1" s="67"/>
      <c r="J1" s="67"/>
      <c r="K1" s="68"/>
    </row>
    <row r="2" spans="1:12" ht="18" x14ac:dyDescent="0.2">
      <c r="A2" s="4" t="s">
        <v>3</v>
      </c>
      <c r="C2" s="1"/>
      <c r="G2" s="1" t="s">
        <v>4</v>
      </c>
      <c r="H2" s="66" t="s">
        <v>46</v>
      </c>
      <c r="I2" s="67"/>
      <c r="J2" s="67"/>
      <c r="K2" s="6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4" t="s">
        <v>51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51" t="s">
        <v>47</v>
      </c>
      <c r="L6" s="21">
        <v>48.16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0</v>
      </c>
      <c r="H8" s="28">
        <v>0</v>
      </c>
      <c r="I8" s="28">
        <v>6</v>
      </c>
      <c r="J8" s="28">
        <v>27</v>
      </c>
      <c r="K8" s="52" t="s">
        <v>43</v>
      </c>
      <c r="L8" s="28">
        <v>1.1000000000000001</v>
      </c>
    </row>
    <row r="9" spans="1:12" ht="15" x14ac:dyDescent="0.25">
      <c r="A9" s="23"/>
      <c r="B9" s="24"/>
      <c r="C9" s="25"/>
      <c r="D9" s="30" t="s">
        <v>26</v>
      </c>
      <c r="E9" s="27" t="s">
        <v>44</v>
      </c>
      <c r="F9" s="28">
        <v>40</v>
      </c>
      <c r="G9" s="28">
        <v>3.2</v>
      </c>
      <c r="H9" s="28">
        <v>0</v>
      </c>
      <c r="I9" s="28">
        <v>27.9</v>
      </c>
      <c r="J9" s="28">
        <v>95</v>
      </c>
      <c r="K9" s="29" t="s">
        <v>45</v>
      </c>
      <c r="L9" s="28">
        <v>3.91</v>
      </c>
    </row>
    <row r="10" spans="1:12" ht="15" x14ac:dyDescent="0.25">
      <c r="A10" s="23"/>
      <c r="B10" s="24"/>
      <c r="C10" s="25"/>
      <c r="D10" s="30" t="s">
        <v>27</v>
      </c>
      <c r="E10" s="53" t="s">
        <v>50</v>
      </c>
      <c r="F10" s="28">
        <v>120</v>
      </c>
      <c r="G10" s="28">
        <v>0.5</v>
      </c>
      <c r="H10" s="28">
        <v>0.5</v>
      </c>
      <c r="I10" s="28">
        <v>11.8</v>
      </c>
      <c r="J10" s="28">
        <v>53.3</v>
      </c>
      <c r="K10" s="52" t="s">
        <v>45</v>
      </c>
      <c r="L10" s="28">
        <v>11.64</v>
      </c>
    </row>
    <row r="11" spans="1:12" ht="15" x14ac:dyDescent="0.25">
      <c r="A11" s="23"/>
      <c r="B11" s="24"/>
      <c r="C11" s="25"/>
      <c r="D11" s="26"/>
      <c r="E11" s="53" t="s">
        <v>48</v>
      </c>
      <c r="F11" s="28">
        <v>35</v>
      </c>
      <c r="G11" s="28">
        <v>0.3</v>
      </c>
      <c r="H11" s="28">
        <v>0</v>
      </c>
      <c r="I11" s="28">
        <v>27.9</v>
      </c>
      <c r="J11" s="28">
        <v>113.2</v>
      </c>
      <c r="K11" s="52" t="s">
        <v>45</v>
      </c>
      <c r="L11" s="28">
        <v>8.89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580</v>
      </c>
      <c r="G13" s="36">
        <f>SUM(G6:G12)</f>
        <v>15.900000000000002</v>
      </c>
      <c r="H13" s="36">
        <f>SUM(H6:H12)</f>
        <v>13.6</v>
      </c>
      <c r="I13" s="36">
        <f>SUM(I6:I12)</f>
        <v>79.5</v>
      </c>
      <c r="J13" s="36">
        <f>SUM(J6:J12)</f>
        <v>477.9</v>
      </c>
      <c r="K13" s="37"/>
      <c r="L13" s="36">
        <f>SUM(L6:L12)</f>
        <v>73.7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3" t="s">
        <v>49</v>
      </c>
      <c r="F14" s="28">
        <v>60</v>
      </c>
      <c r="G14" s="28">
        <v>1.5</v>
      </c>
      <c r="H14" s="28">
        <v>6.1</v>
      </c>
      <c r="I14" s="28">
        <v>6.2</v>
      </c>
      <c r="J14" s="28">
        <v>85.8</v>
      </c>
      <c r="K14" s="52" t="s">
        <v>57</v>
      </c>
      <c r="L14" s="28">
        <v>7.35</v>
      </c>
    </row>
    <row r="15" spans="1:12" ht="15" x14ac:dyDescent="0.25">
      <c r="A15" s="23"/>
      <c r="B15" s="24"/>
      <c r="C15" s="25"/>
      <c r="D15" s="30" t="s">
        <v>31</v>
      </c>
      <c r="E15" s="53" t="s">
        <v>52</v>
      </c>
      <c r="F15" s="28">
        <v>200</v>
      </c>
      <c r="G15" s="28">
        <v>4.8</v>
      </c>
      <c r="H15" s="28">
        <v>2.2000000000000002</v>
      </c>
      <c r="I15" s="28">
        <v>15.5</v>
      </c>
      <c r="J15" s="28">
        <v>100.9</v>
      </c>
      <c r="K15" s="52" t="s">
        <v>58</v>
      </c>
      <c r="L15" s="28">
        <v>16.399999999999999</v>
      </c>
    </row>
    <row r="16" spans="1:12" ht="15" x14ac:dyDescent="0.25">
      <c r="A16" s="23"/>
      <c r="B16" s="24"/>
      <c r="C16" s="25"/>
      <c r="D16" s="30" t="s">
        <v>32</v>
      </c>
      <c r="E16" s="53" t="s">
        <v>53</v>
      </c>
      <c r="F16" s="28">
        <v>90</v>
      </c>
      <c r="G16" s="28">
        <v>12.7</v>
      </c>
      <c r="H16" s="28">
        <v>5.2</v>
      </c>
      <c r="I16" s="28">
        <v>4</v>
      </c>
      <c r="J16" s="28">
        <v>113.7</v>
      </c>
      <c r="K16" s="52" t="s">
        <v>59</v>
      </c>
      <c r="L16" s="28">
        <v>30.32</v>
      </c>
    </row>
    <row r="17" spans="1:12" ht="15" x14ac:dyDescent="0.25">
      <c r="A17" s="23"/>
      <c r="B17" s="24"/>
      <c r="C17" s="25"/>
      <c r="D17" s="30" t="s">
        <v>33</v>
      </c>
      <c r="E17" s="53" t="s">
        <v>54</v>
      </c>
      <c r="F17" s="28">
        <v>150</v>
      </c>
      <c r="G17" s="28">
        <v>3.6</v>
      </c>
      <c r="H17" s="28">
        <v>4.8</v>
      </c>
      <c r="I17" s="28">
        <v>36.4</v>
      </c>
      <c r="J17" s="28">
        <v>203.5</v>
      </c>
      <c r="K17" s="52" t="s">
        <v>60</v>
      </c>
      <c r="L17" s="28">
        <v>11.7</v>
      </c>
    </row>
    <row r="18" spans="1:12" ht="15" x14ac:dyDescent="0.25">
      <c r="A18" s="23"/>
      <c r="B18" s="24"/>
      <c r="C18" s="25"/>
      <c r="D18" s="30" t="s">
        <v>34</v>
      </c>
      <c r="E18" s="53" t="s">
        <v>55</v>
      </c>
      <c r="F18" s="28">
        <v>200</v>
      </c>
      <c r="G18" s="28">
        <v>0.5</v>
      </c>
      <c r="H18" s="28">
        <v>0</v>
      </c>
      <c r="I18" s="28">
        <v>19.8</v>
      </c>
      <c r="J18" s="28">
        <v>81</v>
      </c>
      <c r="K18" s="52" t="s">
        <v>61</v>
      </c>
      <c r="L18" s="28">
        <v>6.32</v>
      </c>
    </row>
    <row r="19" spans="1:12" ht="15" x14ac:dyDescent="0.25">
      <c r="A19" s="23"/>
      <c r="B19" s="24"/>
      <c r="C19" s="25"/>
      <c r="D19" s="30" t="s">
        <v>35</v>
      </c>
      <c r="E19" s="53" t="s">
        <v>44</v>
      </c>
      <c r="F19" s="28">
        <v>30</v>
      </c>
      <c r="G19" s="28">
        <v>2.4</v>
      </c>
      <c r="H19" s="28">
        <v>0.3</v>
      </c>
      <c r="I19" s="28">
        <v>14.7</v>
      </c>
      <c r="J19" s="28">
        <v>71.2</v>
      </c>
      <c r="K19" s="52" t="s">
        <v>45</v>
      </c>
      <c r="L19" s="28">
        <v>3.6</v>
      </c>
    </row>
    <row r="20" spans="1:12" ht="15" x14ac:dyDescent="0.25">
      <c r="A20" s="23"/>
      <c r="B20" s="24"/>
      <c r="C20" s="25"/>
      <c r="D20" s="30" t="s">
        <v>36</v>
      </c>
      <c r="E20" s="53" t="s">
        <v>56</v>
      </c>
      <c r="F20" s="28">
        <v>30</v>
      </c>
      <c r="G20" s="28">
        <v>2</v>
      </c>
      <c r="H20" s="28">
        <v>0.4</v>
      </c>
      <c r="I20" s="28">
        <v>11.9</v>
      </c>
      <c r="J20" s="28">
        <v>58.7</v>
      </c>
      <c r="K20" s="52" t="s">
        <v>45</v>
      </c>
      <c r="L20" s="28">
        <v>2.52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760</v>
      </c>
      <c r="G23" s="36">
        <f>SUM(G14:G22)</f>
        <v>27.5</v>
      </c>
      <c r="H23" s="36">
        <f>SUM(H14:H22)</f>
        <v>19</v>
      </c>
      <c r="I23" s="36">
        <f>SUM(I14:I22)</f>
        <v>108.5</v>
      </c>
      <c r="J23" s="36">
        <f>SUM(J14:J22)</f>
        <v>714.80000000000007</v>
      </c>
      <c r="K23" s="37"/>
      <c r="L23" s="36">
        <f>SUM(L14:L22)</f>
        <v>78.209999999999994</v>
      </c>
    </row>
    <row r="24" spans="1:12" x14ac:dyDescent="0.2">
      <c r="A24" s="41">
        <f>A6</f>
        <v>1</v>
      </c>
      <c r="B24" s="42">
        <f>B6</f>
        <v>1</v>
      </c>
      <c r="C24" s="58" t="s">
        <v>37</v>
      </c>
      <c r="D24" s="59"/>
      <c r="E24" s="43"/>
      <c r="F24" s="44">
        <f>F13+F23</f>
        <v>1340</v>
      </c>
      <c r="G24" s="44">
        <f>G13+G23</f>
        <v>43.400000000000006</v>
      </c>
      <c r="H24" s="44">
        <f>H13+H23</f>
        <v>32.6</v>
      </c>
      <c r="I24" s="44">
        <f>I13+I23</f>
        <v>188</v>
      </c>
      <c r="J24" s="44">
        <f>J13+J23</f>
        <v>1192.7</v>
      </c>
      <c r="K24" s="44"/>
      <c r="L24" s="44">
        <f>L13+L23</f>
        <v>151.91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54" t="s">
        <v>62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56" t="s">
        <v>67</v>
      </c>
      <c r="L25" s="21">
        <v>42</v>
      </c>
    </row>
    <row r="26" spans="1:12" ht="15" x14ac:dyDescent="0.25">
      <c r="A26" s="45"/>
      <c r="B26" s="24"/>
      <c r="C26" s="25"/>
      <c r="D26" s="55" t="s">
        <v>33</v>
      </c>
      <c r="E26" s="53" t="s">
        <v>63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52" t="s">
        <v>41</v>
      </c>
      <c r="L26" s="28">
        <v>9.1999999999999993</v>
      </c>
    </row>
    <row r="27" spans="1:12" ht="15" x14ac:dyDescent="0.25">
      <c r="A27" s="45"/>
      <c r="B27" s="24"/>
      <c r="C27" s="25"/>
      <c r="D27" s="30" t="s">
        <v>25</v>
      </c>
      <c r="E27" s="53" t="s">
        <v>64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52" t="s">
        <v>43</v>
      </c>
      <c r="L27" s="28">
        <v>2.6</v>
      </c>
    </row>
    <row r="28" spans="1:12" ht="15" x14ac:dyDescent="0.25">
      <c r="A28" s="45"/>
      <c r="B28" s="24"/>
      <c r="C28" s="25"/>
      <c r="D28" s="30" t="s">
        <v>26</v>
      </c>
      <c r="E28" s="53" t="s">
        <v>44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52" t="s">
        <v>45</v>
      </c>
      <c r="L28" s="28">
        <v>3.6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55" t="s">
        <v>30</v>
      </c>
      <c r="E30" s="53" t="s">
        <v>65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52" t="s">
        <v>68</v>
      </c>
      <c r="L30" s="28">
        <v>3.6</v>
      </c>
    </row>
    <row r="31" spans="1:12" ht="15" x14ac:dyDescent="0.25">
      <c r="A31" s="45"/>
      <c r="B31" s="24"/>
      <c r="C31" s="25"/>
      <c r="D31" s="26"/>
      <c r="E31" s="53" t="s">
        <v>66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52" t="s">
        <v>69</v>
      </c>
      <c r="L31" s="28">
        <v>4.16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65.160000000000011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3" t="s">
        <v>72</v>
      </c>
      <c r="F33" s="28">
        <v>60</v>
      </c>
      <c r="G33" s="28">
        <v>0.6</v>
      </c>
      <c r="H33" s="28">
        <v>3.1</v>
      </c>
      <c r="I33" s="28">
        <v>1.8</v>
      </c>
      <c r="J33" s="28">
        <v>37.5</v>
      </c>
      <c r="K33" s="52" t="s">
        <v>70</v>
      </c>
      <c r="L33" s="28">
        <v>6</v>
      </c>
    </row>
    <row r="34" spans="1:12" ht="15" x14ac:dyDescent="0.25">
      <c r="A34" s="45"/>
      <c r="B34" s="24"/>
      <c r="C34" s="25"/>
      <c r="D34" s="30" t="s">
        <v>31</v>
      </c>
      <c r="E34" s="53" t="s">
        <v>71</v>
      </c>
      <c r="F34" s="28">
        <v>250</v>
      </c>
      <c r="G34" s="28">
        <v>8.4</v>
      </c>
      <c r="H34" s="28">
        <v>5.7</v>
      </c>
      <c r="I34" s="28">
        <v>20.3</v>
      </c>
      <c r="J34" s="28">
        <v>166.4</v>
      </c>
      <c r="K34" s="52" t="s">
        <v>73</v>
      </c>
      <c r="L34" s="28">
        <v>13.66</v>
      </c>
    </row>
    <row r="35" spans="1:12" ht="15" x14ac:dyDescent="0.25">
      <c r="A35" s="45"/>
      <c r="B35" s="24"/>
      <c r="C35" s="25"/>
      <c r="D35" s="30" t="s">
        <v>32</v>
      </c>
      <c r="E35" s="53" t="s">
        <v>74</v>
      </c>
      <c r="F35" s="28">
        <v>90</v>
      </c>
      <c r="G35" s="28">
        <v>15.3</v>
      </c>
      <c r="H35" s="28">
        <v>14.9</v>
      </c>
      <c r="I35" s="28">
        <v>3.5</v>
      </c>
      <c r="J35" s="28">
        <v>208.9</v>
      </c>
      <c r="K35" s="52" t="s">
        <v>75</v>
      </c>
      <c r="L35" s="28">
        <v>33.97</v>
      </c>
    </row>
    <row r="36" spans="1:12" ht="15" x14ac:dyDescent="0.25">
      <c r="A36" s="45"/>
      <c r="B36" s="24"/>
      <c r="C36" s="25"/>
      <c r="D36" s="30" t="s">
        <v>33</v>
      </c>
      <c r="E36" s="53" t="s">
        <v>76</v>
      </c>
      <c r="F36" s="28">
        <v>150</v>
      </c>
      <c r="G36" s="28">
        <v>3.1</v>
      </c>
      <c r="H36" s="28">
        <v>5.3</v>
      </c>
      <c r="I36" s="28">
        <v>19.899999999999999</v>
      </c>
      <c r="J36" s="28">
        <v>139.4</v>
      </c>
      <c r="K36" s="52" t="s">
        <v>77</v>
      </c>
      <c r="L36" s="70">
        <v>16.13</v>
      </c>
    </row>
    <row r="37" spans="1:12" ht="15" x14ac:dyDescent="0.25">
      <c r="A37" s="45"/>
      <c r="B37" s="24"/>
      <c r="C37" s="25"/>
      <c r="D37" s="30" t="s">
        <v>34</v>
      </c>
      <c r="E37" s="53" t="s">
        <v>78</v>
      </c>
      <c r="F37" s="28">
        <v>200</v>
      </c>
      <c r="G37" s="28">
        <v>0.6</v>
      </c>
      <c r="H37" s="28">
        <v>0.2</v>
      </c>
      <c r="I37" s="28">
        <v>15.1</v>
      </c>
      <c r="J37" s="28">
        <v>65.400000000000006</v>
      </c>
      <c r="K37" s="52" t="s">
        <v>79</v>
      </c>
      <c r="L37" s="28">
        <v>7.1</v>
      </c>
    </row>
    <row r="38" spans="1:12" ht="15" x14ac:dyDescent="0.25">
      <c r="A38" s="45"/>
      <c r="B38" s="24"/>
      <c r="C38" s="25"/>
      <c r="D38" s="30" t="s">
        <v>35</v>
      </c>
      <c r="E38" s="53" t="s">
        <v>44</v>
      </c>
      <c r="F38" s="28">
        <v>30</v>
      </c>
      <c r="G38" s="28">
        <v>2.4</v>
      </c>
      <c r="H38" s="28">
        <v>0.3</v>
      </c>
      <c r="I38" s="28">
        <v>14.7</v>
      </c>
      <c r="J38" s="28">
        <v>71.2</v>
      </c>
      <c r="K38" s="52" t="s">
        <v>45</v>
      </c>
      <c r="L38" s="28">
        <v>3.6</v>
      </c>
    </row>
    <row r="39" spans="1:12" ht="15" x14ac:dyDescent="0.25">
      <c r="A39" s="45"/>
      <c r="B39" s="24"/>
      <c r="C39" s="25"/>
      <c r="D39" s="30" t="s">
        <v>36</v>
      </c>
      <c r="E39" s="53" t="s">
        <v>80</v>
      </c>
      <c r="F39" s="28">
        <v>30</v>
      </c>
      <c r="G39" s="28">
        <v>2</v>
      </c>
      <c r="H39" s="28">
        <v>0.4</v>
      </c>
      <c r="I39" s="28">
        <v>11.9</v>
      </c>
      <c r="J39" s="28">
        <v>58.7</v>
      </c>
      <c r="K39" s="52" t="s">
        <v>45</v>
      </c>
      <c r="L39" s="28">
        <v>2.52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810</v>
      </c>
      <c r="G42" s="36">
        <f>SUM(G33:G41)</f>
        <v>32.400000000000006</v>
      </c>
      <c r="H42" s="36">
        <f>SUM(H33:H41)</f>
        <v>29.900000000000002</v>
      </c>
      <c r="I42" s="36">
        <f>SUM(I33:I41)</f>
        <v>87.2</v>
      </c>
      <c r="J42" s="36">
        <f>SUM(J33:J41)</f>
        <v>747.50000000000011</v>
      </c>
      <c r="K42" s="37"/>
      <c r="L42" s="36">
        <f>SUM(L33:L41)</f>
        <v>82.979999999999976</v>
      </c>
    </row>
    <row r="43" spans="1:12" ht="15.75" customHeight="1" x14ac:dyDescent="0.2">
      <c r="A43" s="47">
        <f>A25</f>
        <v>1</v>
      </c>
      <c r="B43" s="47">
        <f>B25</f>
        <v>2</v>
      </c>
      <c r="C43" s="58" t="s">
        <v>37</v>
      </c>
      <c r="D43" s="59"/>
      <c r="E43" s="43"/>
      <c r="F43" s="44">
        <f>F32+F42</f>
        <v>1360</v>
      </c>
      <c r="G43" s="44">
        <f>G32+G42</f>
        <v>53.300000000000004</v>
      </c>
      <c r="H43" s="44">
        <f>H32+H42</f>
        <v>46.400000000000006</v>
      </c>
      <c r="I43" s="44">
        <f>I32+I42</f>
        <v>154.30000000000001</v>
      </c>
      <c r="J43" s="44">
        <f>J32+J42</f>
        <v>1247.5999999999999</v>
      </c>
      <c r="K43" s="44"/>
      <c r="L43" s="44">
        <f>L32+L42</f>
        <v>148.13999999999999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54" t="s">
        <v>81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56" t="s">
        <v>85</v>
      </c>
      <c r="L44" s="21">
        <v>29.04</v>
      </c>
    </row>
    <row r="45" spans="1:12" ht="15" x14ac:dyDescent="0.25">
      <c r="A45" s="23"/>
      <c r="B45" s="24"/>
      <c r="C45" s="25"/>
      <c r="D45" s="55" t="s">
        <v>30</v>
      </c>
      <c r="E45" s="53" t="s">
        <v>82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52" t="s">
        <v>84</v>
      </c>
      <c r="L45" s="28">
        <v>11.9</v>
      </c>
    </row>
    <row r="46" spans="1:12" ht="15" x14ac:dyDescent="0.25">
      <c r="A46" s="23"/>
      <c r="B46" s="24"/>
      <c r="C46" s="25"/>
      <c r="D46" s="30" t="s">
        <v>25</v>
      </c>
      <c r="E46" s="53" t="s">
        <v>83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52" t="s">
        <v>86</v>
      </c>
      <c r="L46" s="28">
        <v>11</v>
      </c>
    </row>
    <row r="47" spans="1:12" ht="15" x14ac:dyDescent="0.25">
      <c r="A47" s="23"/>
      <c r="B47" s="24"/>
      <c r="C47" s="25"/>
      <c r="D47" s="30" t="s">
        <v>26</v>
      </c>
      <c r="E47" s="53" t="s">
        <v>44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52" t="s">
        <v>45</v>
      </c>
      <c r="L47" s="28">
        <v>3.6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15.200000000000001</v>
      </c>
      <c r="H51" s="36">
        <f>SUM(H44:H50)</f>
        <v>20.399999999999999</v>
      </c>
      <c r="I51" s="36">
        <f>SUM(I44:I50)</f>
        <v>68.5</v>
      </c>
      <c r="J51" s="36">
        <f>SUM(J44:J50)</f>
        <v>518.79999999999995</v>
      </c>
      <c r="K51" s="37"/>
      <c r="L51" s="36">
        <f>SUM(L44:L50)</f>
        <v>55.54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3" t="s">
        <v>87</v>
      </c>
      <c r="F52" s="28">
        <v>80</v>
      </c>
      <c r="G52" s="28">
        <v>0.9</v>
      </c>
      <c r="H52" s="28">
        <v>7.2</v>
      </c>
      <c r="I52" s="28">
        <v>5.3</v>
      </c>
      <c r="J52" s="28">
        <v>89.05</v>
      </c>
      <c r="K52" s="52" t="s">
        <v>89</v>
      </c>
      <c r="L52" s="28">
        <v>6.46</v>
      </c>
    </row>
    <row r="53" spans="1:12" ht="15" x14ac:dyDescent="0.25">
      <c r="A53" s="23"/>
      <c r="B53" s="24"/>
      <c r="C53" s="25"/>
      <c r="D53" s="30" t="s">
        <v>31</v>
      </c>
      <c r="E53" s="53" t="s">
        <v>88</v>
      </c>
      <c r="F53" s="28">
        <v>250</v>
      </c>
      <c r="G53" s="28">
        <v>5.8</v>
      </c>
      <c r="H53" s="28">
        <v>7</v>
      </c>
      <c r="I53" s="28">
        <v>7.1</v>
      </c>
      <c r="J53" s="28">
        <v>115.3</v>
      </c>
      <c r="K53" s="52" t="s">
        <v>90</v>
      </c>
      <c r="L53" s="28">
        <v>14.83</v>
      </c>
    </row>
    <row r="54" spans="1:12" ht="15" x14ac:dyDescent="0.25">
      <c r="A54" s="23"/>
      <c r="B54" s="24"/>
      <c r="C54" s="25"/>
      <c r="D54" s="30" t="s">
        <v>32</v>
      </c>
      <c r="E54" s="53" t="s">
        <v>92</v>
      </c>
      <c r="F54" s="28">
        <v>90</v>
      </c>
      <c r="G54" s="28">
        <v>12.3</v>
      </c>
      <c r="H54" s="28">
        <v>10.7</v>
      </c>
      <c r="I54" s="28">
        <v>7.5</v>
      </c>
      <c r="J54" s="28">
        <v>175.5</v>
      </c>
      <c r="K54" s="52" t="s">
        <v>94</v>
      </c>
      <c r="L54" s="28">
        <v>18.399999999999999</v>
      </c>
    </row>
    <row r="55" spans="1:12" ht="15" x14ac:dyDescent="0.25">
      <c r="A55" s="23"/>
      <c r="B55" s="24"/>
      <c r="C55" s="25"/>
      <c r="D55" s="30" t="s">
        <v>33</v>
      </c>
      <c r="E55" s="53" t="s">
        <v>91</v>
      </c>
      <c r="F55" s="28">
        <v>150</v>
      </c>
      <c r="G55" s="28">
        <v>2.9</v>
      </c>
      <c r="H55" s="28">
        <v>7.5</v>
      </c>
      <c r="I55" s="28">
        <v>13.6</v>
      </c>
      <c r="J55" s="28">
        <v>133.30000000000001</v>
      </c>
      <c r="K55" s="52" t="s">
        <v>95</v>
      </c>
      <c r="L55" s="28">
        <v>35.85</v>
      </c>
    </row>
    <row r="56" spans="1:12" ht="15" x14ac:dyDescent="0.25">
      <c r="A56" s="23"/>
      <c r="B56" s="24"/>
      <c r="C56" s="25"/>
      <c r="D56" s="30" t="s">
        <v>34</v>
      </c>
      <c r="E56" s="53" t="s">
        <v>93</v>
      </c>
      <c r="F56" s="28">
        <v>200</v>
      </c>
      <c r="G56" s="28">
        <v>1</v>
      </c>
      <c r="H56" s="28">
        <v>0.1</v>
      </c>
      <c r="I56" s="28">
        <v>15.6</v>
      </c>
      <c r="J56" s="28">
        <v>66.900000000000006</v>
      </c>
      <c r="K56" s="52" t="s">
        <v>96</v>
      </c>
      <c r="L56" s="28">
        <v>9.6999999999999993</v>
      </c>
    </row>
    <row r="57" spans="1:12" ht="15" x14ac:dyDescent="0.25">
      <c r="A57" s="23"/>
      <c r="B57" s="24"/>
      <c r="C57" s="25"/>
      <c r="D57" s="30" t="s">
        <v>35</v>
      </c>
      <c r="E57" s="53" t="s">
        <v>44</v>
      </c>
      <c r="F57" s="28">
        <v>30</v>
      </c>
      <c r="G57" s="28">
        <v>2.4</v>
      </c>
      <c r="H57" s="28">
        <v>0.3</v>
      </c>
      <c r="I57" s="28">
        <v>14.7</v>
      </c>
      <c r="J57" s="28">
        <v>71.2</v>
      </c>
      <c r="K57" s="52" t="s">
        <v>45</v>
      </c>
      <c r="L57" s="28">
        <v>3.6</v>
      </c>
    </row>
    <row r="58" spans="1:12" ht="15" x14ac:dyDescent="0.25">
      <c r="A58" s="23"/>
      <c r="B58" s="24"/>
      <c r="C58" s="25"/>
      <c r="D58" s="30" t="s">
        <v>36</v>
      </c>
      <c r="E58" s="53" t="s">
        <v>56</v>
      </c>
      <c r="F58" s="28">
        <v>40</v>
      </c>
      <c r="G58" s="28">
        <v>2.6</v>
      </c>
      <c r="H58" s="28">
        <v>0.5</v>
      </c>
      <c r="I58" s="28">
        <v>15.8</v>
      </c>
      <c r="J58" s="28">
        <v>78.2</v>
      </c>
      <c r="K58" s="52" t="s">
        <v>45</v>
      </c>
      <c r="L58" s="28">
        <v>2.52</v>
      </c>
    </row>
    <row r="59" spans="1:12" ht="15" x14ac:dyDescent="0.25">
      <c r="A59" s="23"/>
      <c r="B59" s="24"/>
      <c r="C59" s="25"/>
      <c r="D59" s="26"/>
      <c r="E59" s="53" t="s">
        <v>97</v>
      </c>
      <c r="F59" s="28">
        <v>25</v>
      </c>
      <c r="G59" s="28">
        <v>0.1</v>
      </c>
      <c r="H59" s="28">
        <v>0</v>
      </c>
      <c r="I59" s="28">
        <v>20</v>
      </c>
      <c r="J59" s="28">
        <v>80.5</v>
      </c>
      <c r="K59" s="52" t="s">
        <v>45</v>
      </c>
      <c r="L59" s="28">
        <v>9.9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865</v>
      </c>
      <c r="G61" s="36">
        <f>SUM(G52:G60)</f>
        <v>28</v>
      </c>
      <c r="H61" s="36">
        <f>SUM(H52:H60)</f>
        <v>33.299999999999997</v>
      </c>
      <c r="I61" s="36">
        <f>SUM(I52:I60)</f>
        <v>99.6</v>
      </c>
      <c r="J61" s="36">
        <f>SUM(J52:J60)</f>
        <v>809.95000000000016</v>
      </c>
      <c r="K61" s="37"/>
      <c r="L61" s="36">
        <f>SUM(L52:L60)</f>
        <v>101.25999999999999</v>
      </c>
    </row>
    <row r="62" spans="1:12" ht="15.75" customHeight="1" x14ac:dyDescent="0.2">
      <c r="A62" s="41">
        <f>A44</f>
        <v>1</v>
      </c>
      <c r="B62" s="42">
        <f>B44</f>
        <v>3</v>
      </c>
      <c r="C62" s="58" t="s">
        <v>37</v>
      </c>
      <c r="D62" s="59"/>
      <c r="E62" s="43"/>
      <c r="F62" s="44">
        <f>F51+F61</f>
        <v>1365</v>
      </c>
      <c r="G62" s="44">
        <f>G51+G61</f>
        <v>43.2</v>
      </c>
      <c r="H62" s="44">
        <f>H51+H61</f>
        <v>53.699999999999996</v>
      </c>
      <c r="I62" s="44">
        <f>I51+I61</f>
        <v>168.1</v>
      </c>
      <c r="J62" s="44">
        <f>J51+J61</f>
        <v>1328.75</v>
      </c>
      <c r="K62" s="44"/>
      <c r="L62" s="44">
        <f>L51+L61</f>
        <v>156.79999999999998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54" t="s">
        <v>98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56" t="s">
        <v>99</v>
      </c>
      <c r="L63" s="21">
        <v>42.09</v>
      </c>
    </row>
    <row r="64" spans="1:12" ht="15" x14ac:dyDescent="0.25">
      <c r="A64" s="23"/>
      <c r="B64" s="24"/>
      <c r="C64" s="25"/>
      <c r="D64" s="26"/>
      <c r="E64" s="53" t="s">
        <v>100</v>
      </c>
      <c r="F64" s="28">
        <v>20</v>
      </c>
      <c r="G64" s="28">
        <v>1.4</v>
      </c>
      <c r="H64" s="28">
        <v>1.7</v>
      </c>
      <c r="I64" s="28">
        <v>11.1</v>
      </c>
      <c r="J64" s="28">
        <v>65.5</v>
      </c>
      <c r="K64" s="52" t="s">
        <v>45</v>
      </c>
      <c r="L64" s="28">
        <v>7.48</v>
      </c>
    </row>
    <row r="65" spans="1:12" ht="15" x14ac:dyDescent="0.25">
      <c r="A65" s="23"/>
      <c r="B65" s="24"/>
      <c r="C65" s="25"/>
      <c r="D65" s="30" t="s">
        <v>25</v>
      </c>
      <c r="E65" s="53" t="s">
        <v>101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52" t="s">
        <v>102</v>
      </c>
      <c r="L65" s="28">
        <v>10.199999999999999</v>
      </c>
    </row>
    <row r="66" spans="1:12" ht="15" x14ac:dyDescent="0.25">
      <c r="A66" s="23"/>
      <c r="B66" s="24"/>
      <c r="C66" s="25"/>
      <c r="D66" s="30" t="s">
        <v>26</v>
      </c>
      <c r="E66" s="53" t="s">
        <v>44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52" t="s">
        <v>45</v>
      </c>
      <c r="L66" s="28">
        <v>3.6</v>
      </c>
    </row>
    <row r="67" spans="1:12" ht="15" x14ac:dyDescent="0.25">
      <c r="A67" s="23"/>
      <c r="B67" s="24"/>
      <c r="C67" s="25"/>
      <c r="D67" s="30" t="s">
        <v>27</v>
      </c>
      <c r="E67" s="53" t="s">
        <v>103</v>
      </c>
      <c r="F67" s="28">
        <v>100</v>
      </c>
      <c r="G67" s="28">
        <v>0.8</v>
      </c>
      <c r="H67" s="28">
        <v>0.2</v>
      </c>
      <c r="I67" s="57"/>
      <c r="J67" s="28">
        <v>35</v>
      </c>
      <c r="K67" s="52" t="s">
        <v>45</v>
      </c>
      <c r="L67" s="28">
        <v>20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24.9</v>
      </c>
      <c r="H70" s="36">
        <f>SUM(H63:H69)</f>
        <v>14.899999999999999</v>
      </c>
      <c r="I70" s="36">
        <f>SUM(I63:I69)</f>
        <v>64.5</v>
      </c>
      <c r="J70" s="36">
        <f>SUM(J63:J69)</f>
        <v>521.70000000000005</v>
      </c>
      <c r="K70" s="37"/>
      <c r="L70" s="36">
        <f>SUM(L63:L69)</f>
        <v>83.37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3" t="s">
        <v>49</v>
      </c>
      <c r="F71" s="28">
        <v>60</v>
      </c>
      <c r="G71" s="28">
        <v>1.5</v>
      </c>
      <c r="H71" s="28">
        <v>6.1</v>
      </c>
      <c r="I71" s="28">
        <v>6.2</v>
      </c>
      <c r="J71" s="28">
        <v>85.8</v>
      </c>
      <c r="K71" s="52" t="s">
        <v>57</v>
      </c>
      <c r="L71" s="28">
        <v>3.7</v>
      </c>
    </row>
    <row r="72" spans="1:12" ht="15" x14ac:dyDescent="0.25">
      <c r="A72" s="23"/>
      <c r="B72" s="24"/>
      <c r="C72" s="25"/>
      <c r="D72" s="30" t="s">
        <v>31</v>
      </c>
      <c r="E72" s="53" t="s">
        <v>104</v>
      </c>
      <c r="F72" s="28">
        <v>200</v>
      </c>
      <c r="G72" s="28">
        <v>5.0999999999999996</v>
      </c>
      <c r="H72" s="28">
        <v>5.8</v>
      </c>
      <c r="I72" s="28">
        <v>10.8</v>
      </c>
      <c r="J72" s="28">
        <v>115.6</v>
      </c>
      <c r="K72" s="52" t="s">
        <v>105</v>
      </c>
      <c r="L72" s="28">
        <v>13.7</v>
      </c>
    </row>
    <row r="73" spans="1:12" ht="15" x14ac:dyDescent="0.25">
      <c r="A73" s="23"/>
      <c r="B73" s="24"/>
      <c r="C73" s="25"/>
      <c r="D73" s="30" t="s">
        <v>32</v>
      </c>
      <c r="E73" s="53" t="s">
        <v>106</v>
      </c>
      <c r="F73" s="28">
        <v>220</v>
      </c>
      <c r="G73" s="28">
        <v>30</v>
      </c>
      <c r="H73" s="28">
        <v>8.9</v>
      </c>
      <c r="I73" s="28">
        <v>36.5</v>
      </c>
      <c r="J73" s="28">
        <v>346.1</v>
      </c>
      <c r="K73" s="52" t="s">
        <v>107</v>
      </c>
      <c r="L73" s="28">
        <v>41.3</v>
      </c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53" t="s">
        <v>108</v>
      </c>
      <c r="F75" s="28">
        <v>200</v>
      </c>
      <c r="G75" s="28">
        <v>0.2</v>
      </c>
      <c r="H75" s="28">
        <v>0.1</v>
      </c>
      <c r="I75" s="28">
        <v>9.9</v>
      </c>
      <c r="J75" s="28">
        <v>41.6</v>
      </c>
      <c r="K75" s="52" t="s">
        <v>109</v>
      </c>
      <c r="L75" s="28">
        <v>4.32</v>
      </c>
    </row>
    <row r="76" spans="1:12" ht="15" x14ac:dyDescent="0.25">
      <c r="A76" s="23"/>
      <c r="B76" s="24"/>
      <c r="C76" s="25"/>
      <c r="D76" s="30" t="s">
        <v>35</v>
      </c>
      <c r="E76" s="53" t="s">
        <v>44</v>
      </c>
      <c r="F76" s="28">
        <v>30</v>
      </c>
      <c r="G76" s="28">
        <v>2.4</v>
      </c>
      <c r="H76" s="28">
        <v>0.3</v>
      </c>
      <c r="I76" s="28">
        <v>14.7</v>
      </c>
      <c r="J76" s="28">
        <v>71.2</v>
      </c>
      <c r="K76" s="52" t="s">
        <v>45</v>
      </c>
      <c r="L76" s="28">
        <v>3.6</v>
      </c>
    </row>
    <row r="77" spans="1:12" ht="15" x14ac:dyDescent="0.25">
      <c r="A77" s="23"/>
      <c r="B77" s="24"/>
      <c r="C77" s="25"/>
      <c r="D77" s="30" t="s">
        <v>36</v>
      </c>
      <c r="E77" s="53" t="s">
        <v>80</v>
      </c>
      <c r="F77" s="28">
        <v>30</v>
      </c>
      <c r="G77" s="28">
        <v>2</v>
      </c>
      <c r="H77" s="28">
        <v>0.4</v>
      </c>
      <c r="I77" s="28">
        <v>11.9</v>
      </c>
      <c r="J77" s="28">
        <v>58.7</v>
      </c>
      <c r="K77" s="52" t="s">
        <v>45</v>
      </c>
      <c r="L77" s="28">
        <v>2.52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740</v>
      </c>
      <c r="G80" s="36">
        <f>SUM(G71:G79)</f>
        <v>41.2</v>
      </c>
      <c r="H80" s="36">
        <f>SUM(H71:H79)</f>
        <v>21.599999999999998</v>
      </c>
      <c r="I80" s="36">
        <f>SUM(I71:I79)</f>
        <v>90</v>
      </c>
      <c r="J80" s="36">
        <f>SUM(J71:J79)</f>
        <v>719.00000000000011</v>
      </c>
      <c r="K80" s="37"/>
      <c r="L80" s="36">
        <f>SUM(L71:L79)</f>
        <v>69.139999999999986</v>
      </c>
    </row>
    <row r="81" spans="1:12" ht="15.75" customHeight="1" x14ac:dyDescent="0.2">
      <c r="A81" s="41">
        <f>A63</f>
        <v>1</v>
      </c>
      <c r="B81" s="42">
        <f>B63</f>
        <v>4</v>
      </c>
      <c r="C81" s="58" t="s">
        <v>37</v>
      </c>
      <c r="D81" s="59"/>
      <c r="E81" s="43"/>
      <c r="F81" s="44">
        <f>F70+F80</f>
        <v>1240</v>
      </c>
      <c r="G81" s="44">
        <f>G70+G80</f>
        <v>66.099999999999994</v>
      </c>
      <c r="H81" s="44">
        <f>H70+H80</f>
        <v>36.5</v>
      </c>
      <c r="I81" s="44">
        <f>I70+I80</f>
        <v>154.5</v>
      </c>
      <c r="J81" s="44">
        <f>J70+J80</f>
        <v>1240.7000000000003</v>
      </c>
      <c r="K81" s="44"/>
      <c r="L81" s="44">
        <f>L70+L80</f>
        <v>152.51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54" t="s">
        <v>110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56" t="s">
        <v>111</v>
      </c>
      <c r="L82" s="21">
        <v>29.99</v>
      </c>
    </row>
    <row r="83" spans="1:12" ht="15" x14ac:dyDescent="0.25">
      <c r="A83" s="23"/>
      <c r="B83" s="24"/>
      <c r="C83" s="25"/>
      <c r="D83" s="55" t="s">
        <v>33</v>
      </c>
      <c r="E83" s="53" t="s">
        <v>63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52" t="s">
        <v>41</v>
      </c>
      <c r="L83" s="28">
        <v>8.6999999999999993</v>
      </c>
    </row>
    <row r="84" spans="1:12" ht="15" x14ac:dyDescent="0.25">
      <c r="A84" s="23"/>
      <c r="B84" s="24"/>
      <c r="C84" s="25"/>
      <c r="D84" s="30" t="s">
        <v>25</v>
      </c>
      <c r="E84" s="53" t="s">
        <v>64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52" t="s">
        <v>112</v>
      </c>
      <c r="L84" s="28">
        <v>3.5</v>
      </c>
    </row>
    <row r="85" spans="1:12" ht="15" x14ac:dyDescent="0.25">
      <c r="A85" s="23"/>
      <c r="B85" s="24"/>
      <c r="C85" s="25"/>
      <c r="D85" s="30" t="s">
        <v>26</v>
      </c>
      <c r="E85" s="53" t="s">
        <v>113</v>
      </c>
      <c r="F85" s="28">
        <v>40</v>
      </c>
      <c r="G85" s="28">
        <v>3.2</v>
      </c>
      <c r="H85" s="28">
        <v>0.4</v>
      </c>
      <c r="I85" s="28">
        <v>19.600000000000001</v>
      </c>
      <c r="J85" s="28">
        <v>95</v>
      </c>
      <c r="K85" s="52" t="s">
        <v>45</v>
      </c>
      <c r="L85" s="28">
        <v>4.8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55" t="s">
        <v>118</v>
      </c>
      <c r="E87" s="53" t="s">
        <v>119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52" t="s">
        <v>120</v>
      </c>
      <c r="L87" s="28">
        <v>3.85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517.20000000000005</v>
      </c>
      <c r="K89" s="37"/>
      <c r="L89" s="36">
        <f>SUM(L82:L88)</f>
        <v>50.839999999999996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3" t="s">
        <v>114</v>
      </c>
      <c r="F90" s="28">
        <v>100</v>
      </c>
      <c r="G90" s="28">
        <v>1.6</v>
      </c>
      <c r="H90" s="28">
        <v>0.3</v>
      </c>
      <c r="I90" s="28">
        <v>21.5</v>
      </c>
      <c r="J90" s="28">
        <v>94.6</v>
      </c>
      <c r="K90" s="52" t="s">
        <v>121</v>
      </c>
      <c r="L90" s="28">
        <v>6.8</v>
      </c>
    </row>
    <row r="91" spans="1:12" ht="15" x14ac:dyDescent="0.25">
      <c r="A91" s="23"/>
      <c r="B91" s="24"/>
      <c r="C91" s="25"/>
      <c r="D91" s="30" t="s">
        <v>31</v>
      </c>
      <c r="E91" s="53" t="s">
        <v>115</v>
      </c>
      <c r="F91" s="28">
        <v>250</v>
      </c>
      <c r="G91" s="28">
        <v>10.5</v>
      </c>
      <c r="H91" s="28">
        <v>3.1</v>
      </c>
      <c r="I91" s="28">
        <v>18.2</v>
      </c>
      <c r="J91" s="28">
        <v>143.19999999999999</v>
      </c>
      <c r="K91" s="52" t="s">
        <v>122</v>
      </c>
      <c r="L91" s="28">
        <v>13.85</v>
      </c>
    </row>
    <row r="92" spans="1:12" ht="15" x14ac:dyDescent="0.25">
      <c r="A92" s="23"/>
      <c r="B92" s="24"/>
      <c r="C92" s="25"/>
      <c r="D92" s="30" t="s">
        <v>32</v>
      </c>
      <c r="E92" s="53" t="s">
        <v>116</v>
      </c>
      <c r="F92" s="28">
        <v>240</v>
      </c>
      <c r="G92" s="28">
        <v>20.3</v>
      </c>
      <c r="H92" s="28">
        <v>18.399999999999999</v>
      </c>
      <c r="I92" s="28">
        <v>15.4</v>
      </c>
      <c r="J92" s="28">
        <v>307.89999999999998</v>
      </c>
      <c r="K92" s="29" t="s">
        <v>123</v>
      </c>
      <c r="L92" s="28">
        <v>34.24</v>
      </c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53" t="s">
        <v>117</v>
      </c>
      <c r="F94" s="28">
        <v>200</v>
      </c>
      <c r="G94" s="28">
        <v>0.4</v>
      </c>
      <c r="H94" s="28">
        <v>0.1</v>
      </c>
      <c r="I94" s="28">
        <v>18.3</v>
      </c>
      <c r="J94" s="28">
        <v>75.900000000000006</v>
      </c>
      <c r="K94" s="29" t="s">
        <v>124</v>
      </c>
      <c r="L94" s="28">
        <v>7.1</v>
      </c>
    </row>
    <row r="95" spans="1:12" ht="15" x14ac:dyDescent="0.25">
      <c r="A95" s="23"/>
      <c r="B95" s="24"/>
      <c r="C95" s="25"/>
      <c r="D95" s="30" t="s">
        <v>35</v>
      </c>
      <c r="E95" s="53" t="s">
        <v>125</v>
      </c>
      <c r="F95" s="28">
        <v>40</v>
      </c>
      <c r="G95" s="28">
        <v>2</v>
      </c>
      <c r="H95" s="28">
        <v>0.4</v>
      </c>
      <c r="I95" s="28">
        <v>11.9</v>
      </c>
      <c r="J95" s="28">
        <v>58.7</v>
      </c>
      <c r="K95" s="29" t="s">
        <v>45</v>
      </c>
      <c r="L95" s="28">
        <v>4.8</v>
      </c>
    </row>
    <row r="96" spans="1:12" ht="15" x14ac:dyDescent="0.25">
      <c r="A96" s="23"/>
      <c r="B96" s="24"/>
      <c r="C96" s="25"/>
      <c r="D96" s="30" t="s">
        <v>36</v>
      </c>
      <c r="E96" s="53" t="s">
        <v>80</v>
      </c>
      <c r="F96" s="28">
        <v>30</v>
      </c>
      <c r="G96" s="28">
        <v>3.2</v>
      </c>
      <c r="H96" s="28">
        <v>0.4</v>
      </c>
      <c r="I96" s="28">
        <v>19.600000000000001</v>
      </c>
      <c r="J96" s="28">
        <v>95</v>
      </c>
      <c r="K96" s="29" t="s">
        <v>45</v>
      </c>
      <c r="L96" s="28">
        <v>2.52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860</v>
      </c>
      <c r="G99" s="36">
        <f>SUM(G90:G98)</f>
        <v>38</v>
      </c>
      <c r="H99" s="36">
        <f>SUM(H90:H98)</f>
        <v>22.699999999999996</v>
      </c>
      <c r="I99" s="36">
        <f>SUM(I90:I98)</f>
        <v>104.9</v>
      </c>
      <c r="J99" s="36">
        <f>SUM(J90:J98)</f>
        <v>775.3</v>
      </c>
      <c r="K99" s="37"/>
      <c r="L99" s="36">
        <f>SUM(L90:L98)</f>
        <v>69.31</v>
      </c>
    </row>
    <row r="100" spans="1:12" ht="15.75" customHeight="1" x14ac:dyDescent="0.2">
      <c r="A100" s="41">
        <f>A82</f>
        <v>1</v>
      </c>
      <c r="B100" s="42">
        <f>B82</f>
        <v>5</v>
      </c>
      <c r="C100" s="58" t="s">
        <v>37</v>
      </c>
      <c r="D100" s="59"/>
      <c r="E100" s="43"/>
      <c r="F100" s="44">
        <f>F89+F99</f>
        <v>1400</v>
      </c>
      <c r="G100" s="44">
        <f>G89+G99</f>
        <v>64.7</v>
      </c>
      <c r="H100" s="44">
        <f>H89+H99</f>
        <v>34.699999999999996</v>
      </c>
      <c r="I100" s="44">
        <f>I89+I99</f>
        <v>180.5</v>
      </c>
      <c r="J100" s="44">
        <f>J89+J99</f>
        <v>1292.5</v>
      </c>
      <c r="K100" s="44"/>
      <c r="L100" s="44">
        <f>L89+L99</f>
        <v>120.15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127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128</v>
      </c>
      <c r="L101" s="21">
        <v>49.18</v>
      </c>
    </row>
    <row r="102" spans="1:12" ht="15" x14ac:dyDescent="0.25">
      <c r="A102" s="23"/>
      <c r="B102" s="24"/>
      <c r="C102" s="25"/>
      <c r="D102" s="26" t="s">
        <v>30</v>
      </c>
      <c r="E102" s="27" t="s">
        <v>126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129</v>
      </c>
      <c r="L102" s="28">
        <v>6.7</v>
      </c>
    </row>
    <row r="103" spans="1:12" ht="15" x14ac:dyDescent="0.25">
      <c r="A103" s="23"/>
      <c r="B103" s="24"/>
      <c r="C103" s="25"/>
      <c r="D103" s="30" t="s">
        <v>25</v>
      </c>
      <c r="E103" s="27" t="s">
        <v>42</v>
      </c>
      <c r="F103" s="28">
        <v>200</v>
      </c>
      <c r="G103" s="28">
        <v>0.2</v>
      </c>
      <c r="H103" s="28">
        <v>0</v>
      </c>
      <c r="I103" s="28">
        <v>64</v>
      </c>
      <c r="J103" s="28">
        <v>26.89</v>
      </c>
      <c r="K103" s="29" t="s">
        <v>130</v>
      </c>
      <c r="L103" s="28">
        <v>1.1000000000000001</v>
      </c>
    </row>
    <row r="104" spans="1:12" ht="15" x14ac:dyDescent="0.25">
      <c r="A104" s="23"/>
      <c r="B104" s="24"/>
      <c r="C104" s="25"/>
      <c r="D104" s="30" t="s">
        <v>26</v>
      </c>
      <c r="E104" s="27" t="s">
        <v>44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45</v>
      </c>
      <c r="L104" s="28">
        <v>3.6</v>
      </c>
    </row>
    <row r="105" spans="1:12" ht="15" x14ac:dyDescent="0.25">
      <c r="A105" s="23"/>
      <c r="B105" s="24"/>
      <c r="C105" s="25"/>
      <c r="D105" s="30" t="s">
        <v>27</v>
      </c>
      <c r="E105" s="27" t="s">
        <v>131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45</v>
      </c>
      <c r="L105" s="28">
        <v>25.6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97</v>
      </c>
      <c r="J108" s="36">
        <f>SUM(J101:J107)</f>
        <v>487.19</v>
      </c>
      <c r="K108" s="37"/>
      <c r="L108" s="36">
        <f>SUM(L101:L107)</f>
        <v>86.18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132</v>
      </c>
      <c r="F109" s="28">
        <v>60</v>
      </c>
      <c r="G109" s="28">
        <v>1</v>
      </c>
      <c r="H109" s="28">
        <v>6.1</v>
      </c>
      <c r="I109" s="28">
        <v>5.8</v>
      </c>
      <c r="J109" s="28">
        <v>81.5</v>
      </c>
      <c r="K109" s="52" t="s">
        <v>138</v>
      </c>
      <c r="L109" s="28">
        <v>7.65</v>
      </c>
    </row>
    <row r="110" spans="1:12" ht="15" x14ac:dyDescent="0.25">
      <c r="A110" s="23"/>
      <c r="B110" s="24"/>
      <c r="C110" s="25"/>
      <c r="D110" s="30" t="s">
        <v>31</v>
      </c>
      <c r="E110" s="27" t="s">
        <v>133</v>
      </c>
      <c r="F110" s="28">
        <v>250</v>
      </c>
      <c r="G110" s="28">
        <v>5.9</v>
      </c>
      <c r="H110" s="28">
        <v>7.2</v>
      </c>
      <c r="I110" s="28">
        <v>17</v>
      </c>
      <c r="J110" s="28">
        <v>156.9</v>
      </c>
      <c r="K110" s="52" t="s">
        <v>139</v>
      </c>
      <c r="L110" s="28">
        <v>12.2</v>
      </c>
    </row>
    <row r="111" spans="1:12" ht="15" x14ac:dyDescent="0.25">
      <c r="A111" s="23"/>
      <c r="B111" s="24"/>
      <c r="C111" s="25"/>
      <c r="D111" s="30" t="s">
        <v>32</v>
      </c>
      <c r="E111" s="53" t="s">
        <v>136</v>
      </c>
      <c r="F111" s="28">
        <v>90</v>
      </c>
      <c r="G111" s="28">
        <v>28.9</v>
      </c>
      <c r="H111" s="28">
        <v>2.2000000000000002</v>
      </c>
      <c r="I111" s="28">
        <v>1</v>
      </c>
      <c r="J111" s="28">
        <v>139.30000000000001</v>
      </c>
      <c r="K111" s="52" t="s">
        <v>140</v>
      </c>
      <c r="L111" s="28">
        <v>16.22</v>
      </c>
    </row>
    <row r="112" spans="1:12" ht="15" x14ac:dyDescent="0.25">
      <c r="A112" s="23"/>
      <c r="B112" s="24"/>
      <c r="C112" s="25"/>
      <c r="D112" s="30" t="s">
        <v>33</v>
      </c>
      <c r="E112" s="27" t="s">
        <v>134</v>
      </c>
      <c r="F112" s="28">
        <v>150</v>
      </c>
      <c r="G112" s="28">
        <v>6.4</v>
      </c>
      <c r="H112" s="28">
        <v>6.5</v>
      </c>
      <c r="I112" s="28">
        <v>35.5</v>
      </c>
      <c r="J112" s="28">
        <v>225.8</v>
      </c>
      <c r="K112" s="52" t="s">
        <v>141</v>
      </c>
      <c r="L112" s="28">
        <v>6.57</v>
      </c>
    </row>
    <row r="113" spans="1:12" ht="15" x14ac:dyDescent="0.25">
      <c r="A113" s="23"/>
      <c r="B113" s="24"/>
      <c r="C113" s="25"/>
      <c r="D113" s="30" t="s">
        <v>34</v>
      </c>
      <c r="E113" s="53" t="s">
        <v>135</v>
      </c>
      <c r="F113" s="28">
        <v>200</v>
      </c>
      <c r="G113" s="28">
        <v>0.2</v>
      </c>
      <c r="H113" s="28">
        <v>0.2</v>
      </c>
      <c r="I113" s="28">
        <v>11</v>
      </c>
      <c r="J113" s="28">
        <v>46.7</v>
      </c>
      <c r="K113" s="52" t="s">
        <v>142</v>
      </c>
      <c r="L113" s="28">
        <v>6.72</v>
      </c>
    </row>
    <row r="114" spans="1:12" ht="15" x14ac:dyDescent="0.25">
      <c r="A114" s="23"/>
      <c r="B114" s="24"/>
      <c r="C114" s="25"/>
      <c r="D114" s="30" t="s">
        <v>35</v>
      </c>
      <c r="E114" s="53" t="s">
        <v>44</v>
      </c>
      <c r="F114" s="28">
        <v>30</v>
      </c>
      <c r="G114" s="28">
        <v>2.4</v>
      </c>
      <c r="H114" s="28">
        <v>0.3</v>
      </c>
      <c r="I114" s="28">
        <v>14.7</v>
      </c>
      <c r="J114" s="28">
        <v>71.2</v>
      </c>
      <c r="K114" s="52" t="s">
        <v>45</v>
      </c>
      <c r="L114" s="28">
        <v>3.6</v>
      </c>
    </row>
    <row r="115" spans="1:12" ht="15" x14ac:dyDescent="0.25">
      <c r="A115" s="23"/>
      <c r="B115" s="24"/>
      <c r="C115" s="25"/>
      <c r="D115" s="30" t="s">
        <v>36</v>
      </c>
      <c r="E115" s="53" t="s">
        <v>80</v>
      </c>
      <c r="F115" s="28">
        <v>30</v>
      </c>
      <c r="G115" s="28">
        <v>2</v>
      </c>
      <c r="H115" s="28">
        <v>0.4</v>
      </c>
      <c r="I115" s="28">
        <v>11.9</v>
      </c>
      <c r="J115" s="28">
        <v>58.7</v>
      </c>
      <c r="K115" s="52" t="s">
        <v>45</v>
      </c>
      <c r="L115" s="28">
        <v>2.52</v>
      </c>
    </row>
    <row r="116" spans="1:12" ht="15" x14ac:dyDescent="0.25">
      <c r="A116" s="23"/>
      <c r="B116" s="24"/>
      <c r="C116" s="25"/>
      <c r="D116" s="26"/>
      <c r="E116" s="53" t="s">
        <v>137</v>
      </c>
      <c r="F116" s="28">
        <v>50</v>
      </c>
      <c r="G116" s="28">
        <v>1.4</v>
      </c>
      <c r="H116" s="28">
        <v>1.9</v>
      </c>
      <c r="I116" s="28">
        <v>2.2000000000000002</v>
      </c>
      <c r="J116" s="28">
        <v>31.2</v>
      </c>
      <c r="K116" s="52" t="s">
        <v>142</v>
      </c>
      <c r="L116" s="28">
        <v>1.86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860</v>
      </c>
      <c r="G118" s="36">
        <f>SUM(G109:G117)</f>
        <v>48.199999999999996</v>
      </c>
      <c r="H118" s="36">
        <f>SUM(H109:H117)</f>
        <v>24.799999999999997</v>
      </c>
      <c r="I118" s="36">
        <f>SUM(I109:I117)</f>
        <v>99.100000000000009</v>
      </c>
      <c r="J118" s="36">
        <f>SUM(J109:J117)</f>
        <v>811.30000000000018</v>
      </c>
      <c r="K118" s="37"/>
      <c r="L118" s="36">
        <f>SUM(L109:L117)</f>
        <v>57.34</v>
      </c>
    </row>
    <row r="119" spans="1:12" ht="13.5" thickBot="1" x14ac:dyDescent="0.25">
      <c r="A119" s="41">
        <f>A101</f>
        <v>2</v>
      </c>
      <c r="B119" s="42">
        <f>B101</f>
        <v>1</v>
      </c>
      <c r="C119" s="58" t="s">
        <v>37</v>
      </c>
      <c r="D119" s="59"/>
      <c r="E119" s="43"/>
      <c r="F119" s="44">
        <f>F108+F118</f>
        <v>1460</v>
      </c>
      <c r="G119" s="44">
        <f>G108+G118</f>
        <v>71.899999999999991</v>
      </c>
      <c r="H119" s="44">
        <f>H108+H118</f>
        <v>50.8</v>
      </c>
      <c r="I119" s="44">
        <f>I108+I118</f>
        <v>196.10000000000002</v>
      </c>
      <c r="J119" s="44">
        <f>J108+J118</f>
        <v>1298.4900000000002</v>
      </c>
      <c r="K119" s="44"/>
      <c r="L119" s="44">
        <f>L108+L118</f>
        <v>143.52000000000001</v>
      </c>
    </row>
    <row r="120" spans="1:12" ht="15.75" thickBot="1" x14ac:dyDescent="0.3">
      <c r="A120" s="45">
        <v>2</v>
      </c>
      <c r="B120" s="24">
        <v>2</v>
      </c>
      <c r="C120" s="18" t="s">
        <v>23</v>
      </c>
      <c r="D120" s="19" t="s">
        <v>24</v>
      </c>
      <c r="E120" s="69" t="s">
        <v>143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56" t="s">
        <v>147</v>
      </c>
      <c r="L120" s="21">
        <v>17.89</v>
      </c>
    </row>
    <row r="121" spans="1:12" ht="15" x14ac:dyDescent="0.25">
      <c r="A121" s="45"/>
      <c r="B121" s="24"/>
      <c r="C121" s="25"/>
      <c r="D121" s="26"/>
      <c r="E121" s="51" t="s">
        <v>145</v>
      </c>
      <c r="F121" s="28">
        <v>20</v>
      </c>
      <c r="G121" s="28">
        <v>0.2</v>
      </c>
      <c r="H121" s="28">
        <v>14.05</v>
      </c>
      <c r="I121" s="28">
        <v>0.3</v>
      </c>
      <c r="J121" s="28">
        <v>132.19999999999999</v>
      </c>
      <c r="K121" s="52" t="s">
        <v>69</v>
      </c>
      <c r="L121" s="28">
        <v>8.32</v>
      </c>
    </row>
    <row r="122" spans="1:12" ht="15" x14ac:dyDescent="0.25">
      <c r="A122" s="45"/>
      <c r="B122" s="24"/>
      <c r="C122" s="25"/>
      <c r="D122" s="30" t="s">
        <v>25</v>
      </c>
      <c r="E122" s="51" t="s">
        <v>144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52" t="s">
        <v>86</v>
      </c>
      <c r="L122" s="28">
        <v>14.1</v>
      </c>
    </row>
    <row r="123" spans="1:12" ht="15" x14ac:dyDescent="0.25">
      <c r="A123" s="45"/>
      <c r="B123" s="24"/>
      <c r="C123" s="25"/>
      <c r="D123" s="30" t="s">
        <v>26</v>
      </c>
      <c r="E123" s="51" t="s">
        <v>146</v>
      </c>
      <c r="F123" s="28">
        <v>40</v>
      </c>
      <c r="G123" s="28">
        <v>3.2</v>
      </c>
      <c r="H123" s="28">
        <v>0.4</v>
      </c>
      <c r="I123" s="28">
        <v>19.600000000000001</v>
      </c>
      <c r="J123" s="28">
        <v>95</v>
      </c>
      <c r="K123" s="52" t="s">
        <v>45</v>
      </c>
      <c r="L123" s="28">
        <v>3.6</v>
      </c>
    </row>
    <row r="124" spans="1:12" ht="15" x14ac:dyDescent="0.25">
      <c r="A124" s="45"/>
      <c r="B124" s="24"/>
      <c r="C124" s="25"/>
      <c r="D124" s="30" t="s">
        <v>27</v>
      </c>
      <c r="E124" s="53" t="s">
        <v>103</v>
      </c>
      <c r="F124" s="28">
        <v>100</v>
      </c>
      <c r="G124" s="28">
        <v>0.8</v>
      </c>
      <c r="H124" s="28">
        <v>0.2</v>
      </c>
      <c r="I124" s="28">
        <v>7.5</v>
      </c>
      <c r="J124" s="28">
        <v>35</v>
      </c>
      <c r="K124" s="52" t="s">
        <v>45</v>
      </c>
      <c r="L124" s="28">
        <v>26.5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13.400000000000002</v>
      </c>
      <c r="H127" s="36">
        <f>SUM(H120:H126)</f>
        <v>22.95</v>
      </c>
      <c r="I127" s="36">
        <f>SUM(I120:I126)</f>
        <v>67.300000000000011</v>
      </c>
      <c r="J127" s="36">
        <f>SUM(J120:J126)</f>
        <v>532.70000000000005</v>
      </c>
      <c r="K127" s="37"/>
      <c r="L127" s="36">
        <f>SUM(L120:L126)</f>
        <v>70.41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148</v>
      </c>
      <c r="F128" s="28">
        <v>100</v>
      </c>
      <c r="G128" s="28">
        <v>1.2</v>
      </c>
      <c r="H128" s="28">
        <v>8.9</v>
      </c>
      <c r="I128" s="28">
        <v>6.7</v>
      </c>
      <c r="J128" s="28">
        <v>111.9</v>
      </c>
      <c r="K128" s="29" t="s">
        <v>154</v>
      </c>
      <c r="L128" s="28">
        <v>10.8</v>
      </c>
    </row>
    <row r="129" spans="1:12" ht="15" x14ac:dyDescent="0.25">
      <c r="A129" s="45"/>
      <c r="B129" s="24"/>
      <c r="C129" s="25"/>
      <c r="D129" s="30" t="s">
        <v>31</v>
      </c>
      <c r="E129" s="27" t="s">
        <v>149</v>
      </c>
      <c r="F129" s="28">
        <v>259</v>
      </c>
      <c r="G129" s="28">
        <v>5.8</v>
      </c>
      <c r="H129" s="28">
        <v>7</v>
      </c>
      <c r="I129" s="28">
        <v>7.1</v>
      </c>
      <c r="J129" s="28">
        <v>115.3</v>
      </c>
      <c r="K129" s="29" t="s">
        <v>90</v>
      </c>
      <c r="L129" s="28">
        <v>15</v>
      </c>
    </row>
    <row r="130" spans="1:12" ht="15" x14ac:dyDescent="0.25">
      <c r="A130" s="45"/>
      <c r="B130" s="24"/>
      <c r="C130" s="25"/>
      <c r="D130" s="30" t="s">
        <v>32</v>
      </c>
      <c r="E130" s="27" t="s">
        <v>151</v>
      </c>
      <c r="F130" s="28">
        <v>90</v>
      </c>
      <c r="G130" s="28">
        <v>12.7</v>
      </c>
      <c r="H130" s="28">
        <v>2.2000000000000002</v>
      </c>
      <c r="I130" s="28">
        <v>7.7</v>
      </c>
      <c r="J130" s="28">
        <v>101.4</v>
      </c>
      <c r="K130" s="29" t="s">
        <v>155</v>
      </c>
      <c r="L130" s="28">
        <v>34</v>
      </c>
    </row>
    <row r="131" spans="1:12" ht="15" x14ac:dyDescent="0.25">
      <c r="A131" s="45"/>
      <c r="B131" s="24"/>
      <c r="C131" s="25"/>
      <c r="D131" s="30" t="s">
        <v>33</v>
      </c>
      <c r="E131" s="27" t="s">
        <v>150</v>
      </c>
      <c r="F131" s="28">
        <v>150</v>
      </c>
      <c r="G131" s="28">
        <v>4.5</v>
      </c>
      <c r="H131" s="28">
        <v>5.5</v>
      </c>
      <c r="I131" s="28">
        <v>26.5</v>
      </c>
      <c r="J131" s="28">
        <v>173.7</v>
      </c>
      <c r="K131" s="29" t="s">
        <v>156</v>
      </c>
      <c r="L131" s="28">
        <v>24.3</v>
      </c>
    </row>
    <row r="132" spans="1:12" ht="15" x14ac:dyDescent="0.25">
      <c r="A132" s="45"/>
      <c r="B132" s="24"/>
      <c r="C132" s="25"/>
      <c r="D132" s="30" t="s">
        <v>34</v>
      </c>
      <c r="E132" s="27" t="s">
        <v>152</v>
      </c>
      <c r="F132" s="28">
        <v>200</v>
      </c>
      <c r="G132" s="28">
        <v>1</v>
      </c>
      <c r="H132" s="28">
        <v>0.1</v>
      </c>
      <c r="I132" s="28">
        <v>15.6</v>
      </c>
      <c r="J132" s="28">
        <v>66.900000000000006</v>
      </c>
      <c r="K132" s="29" t="s">
        <v>96</v>
      </c>
      <c r="L132" s="28">
        <v>6.32</v>
      </c>
    </row>
    <row r="133" spans="1:12" ht="15" x14ac:dyDescent="0.25">
      <c r="A133" s="45"/>
      <c r="B133" s="24"/>
      <c r="C133" s="25"/>
      <c r="D133" s="30" t="s">
        <v>35</v>
      </c>
      <c r="E133" s="27" t="s">
        <v>146</v>
      </c>
      <c r="F133" s="28">
        <v>30</v>
      </c>
      <c r="G133" s="28">
        <v>2.4</v>
      </c>
      <c r="H133" s="28">
        <v>0.3</v>
      </c>
      <c r="I133" s="28">
        <v>14.7</v>
      </c>
      <c r="J133" s="28">
        <v>71.2</v>
      </c>
      <c r="K133" s="52" t="s">
        <v>45</v>
      </c>
      <c r="L133" s="28">
        <v>3.6</v>
      </c>
    </row>
    <row r="134" spans="1:12" ht="15" x14ac:dyDescent="0.25">
      <c r="A134" s="45"/>
      <c r="B134" s="24"/>
      <c r="C134" s="25"/>
      <c r="D134" s="30" t="s">
        <v>36</v>
      </c>
      <c r="E134" s="27" t="s">
        <v>153</v>
      </c>
      <c r="F134" s="28">
        <v>40</v>
      </c>
      <c r="G134" s="28">
        <v>2.6</v>
      </c>
      <c r="H134" s="28">
        <v>0.5</v>
      </c>
      <c r="I134" s="28">
        <v>15.8</v>
      </c>
      <c r="J134" s="28">
        <v>78.2</v>
      </c>
      <c r="K134" s="52" t="s">
        <v>45</v>
      </c>
      <c r="L134" s="28">
        <v>2.52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869</v>
      </c>
      <c r="G137" s="36">
        <f>SUM(G128:G136)</f>
        <v>30.2</v>
      </c>
      <c r="H137" s="36">
        <f>SUM(H128:H136)</f>
        <v>24.500000000000004</v>
      </c>
      <c r="I137" s="36">
        <f>SUM(I128:I136)</f>
        <v>94.1</v>
      </c>
      <c r="J137" s="36">
        <f>SUM(J128:J136)</f>
        <v>718.60000000000014</v>
      </c>
      <c r="K137" s="37"/>
      <c r="L137" s="36">
        <f>SUM(L128:L136)</f>
        <v>96.539999999999978</v>
      </c>
    </row>
    <row r="138" spans="1:12" ht="13.5" thickBot="1" x14ac:dyDescent="0.25">
      <c r="A138" s="47">
        <f>A120</f>
        <v>2</v>
      </c>
      <c r="B138" s="47">
        <f>B120</f>
        <v>2</v>
      </c>
      <c r="C138" s="58" t="s">
        <v>37</v>
      </c>
      <c r="D138" s="59"/>
      <c r="E138" s="43"/>
      <c r="F138" s="44">
        <f>F127+F137</f>
        <v>1429</v>
      </c>
      <c r="G138" s="44">
        <f>G127+G137</f>
        <v>43.6</v>
      </c>
      <c r="H138" s="44">
        <f>H127+H137</f>
        <v>47.45</v>
      </c>
      <c r="I138" s="44">
        <f>I127+I137</f>
        <v>161.4</v>
      </c>
      <c r="J138" s="44">
        <f>J127+J137</f>
        <v>1251.3000000000002</v>
      </c>
      <c r="K138" s="44"/>
      <c r="L138" s="44">
        <f>L127+L137</f>
        <v>166.95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157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161</v>
      </c>
      <c r="L139" s="21">
        <v>42.35</v>
      </c>
    </row>
    <row r="140" spans="1:12" ht="15" x14ac:dyDescent="0.25">
      <c r="A140" s="23"/>
      <c r="B140" s="24"/>
      <c r="C140" s="25"/>
      <c r="D140" s="26"/>
      <c r="E140" s="27" t="s">
        <v>158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52" t="s">
        <v>45</v>
      </c>
      <c r="L140" s="28">
        <v>7.48</v>
      </c>
    </row>
    <row r="141" spans="1:12" ht="15" x14ac:dyDescent="0.25">
      <c r="A141" s="23"/>
      <c r="B141" s="24"/>
      <c r="C141" s="25"/>
      <c r="D141" s="30" t="s">
        <v>25</v>
      </c>
      <c r="E141" s="27" t="s">
        <v>159</v>
      </c>
      <c r="F141" s="28">
        <v>200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162</v>
      </c>
      <c r="L141" s="28">
        <v>1.89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146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52" t="s">
        <v>45</v>
      </c>
      <c r="L142" s="28">
        <v>3.6</v>
      </c>
    </row>
    <row r="143" spans="1:12" ht="15" x14ac:dyDescent="0.25">
      <c r="A143" s="23"/>
      <c r="B143" s="24"/>
      <c r="C143" s="25"/>
      <c r="D143" s="30" t="s">
        <v>27</v>
      </c>
      <c r="E143" s="27" t="s">
        <v>160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52" t="s">
        <v>45</v>
      </c>
      <c r="L143" s="28">
        <v>9.6999999999999993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>SUM(G139:G145)</f>
        <v>34</v>
      </c>
      <c r="H146" s="36">
        <f>SUM(H139:H145)</f>
        <v>13.2</v>
      </c>
      <c r="I146" s="36">
        <f>SUM(I139:I145)</f>
        <v>58.099999999999994</v>
      </c>
      <c r="J146" s="36">
        <f>SUM(J139:J145)</f>
        <v>487.4</v>
      </c>
      <c r="K146" s="37"/>
      <c r="L146" s="36">
        <f>SUM(L139:L145)</f>
        <v>65.02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163</v>
      </c>
      <c r="F147" s="28">
        <v>75</v>
      </c>
      <c r="G147" s="28">
        <v>1</v>
      </c>
      <c r="H147" s="28">
        <v>3.4</v>
      </c>
      <c r="I147" s="28">
        <v>5.7</v>
      </c>
      <c r="J147" s="28">
        <v>57.11</v>
      </c>
      <c r="K147" s="29" t="s">
        <v>120</v>
      </c>
      <c r="L147" s="28">
        <v>3.65</v>
      </c>
    </row>
    <row r="148" spans="1:12" ht="15" x14ac:dyDescent="0.25">
      <c r="A148" s="23"/>
      <c r="B148" s="24"/>
      <c r="C148" s="25"/>
      <c r="D148" s="30" t="s">
        <v>31</v>
      </c>
      <c r="E148" s="27" t="s">
        <v>164</v>
      </c>
      <c r="F148" s="28">
        <v>250</v>
      </c>
      <c r="G148" s="28">
        <v>8.1999999999999993</v>
      </c>
      <c r="H148" s="28">
        <v>3.5</v>
      </c>
      <c r="I148" s="28">
        <v>18.7</v>
      </c>
      <c r="J148" s="28">
        <v>138.69999999999999</v>
      </c>
      <c r="K148" s="29" t="s">
        <v>168</v>
      </c>
      <c r="L148" s="28">
        <v>14.2</v>
      </c>
    </row>
    <row r="149" spans="1:12" ht="15" x14ac:dyDescent="0.25">
      <c r="A149" s="23"/>
      <c r="B149" s="24"/>
      <c r="C149" s="25"/>
      <c r="D149" s="30" t="s">
        <v>32</v>
      </c>
      <c r="E149" s="27" t="s">
        <v>165</v>
      </c>
      <c r="F149" s="28">
        <v>90</v>
      </c>
      <c r="G149" s="28">
        <v>13</v>
      </c>
      <c r="H149" s="28">
        <v>13.2</v>
      </c>
      <c r="I149" s="28">
        <v>7.3</v>
      </c>
      <c r="J149" s="28">
        <v>199.7</v>
      </c>
      <c r="K149" s="29" t="s">
        <v>140</v>
      </c>
      <c r="L149" s="28">
        <v>24.6</v>
      </c>
    </row>
    <row r="150" spans="1:12" ht="15" x14ac:dyDescent="0.25">
      <c r="A150" s="23"/>
      <c r="B150" s="24"/>
      <c r="C150" s="25"/>
      <c r="D150" s="30" t="s">
        <v>33</v>
      </c>
      <c r="E150" s="27" t="s">
        <v>166</v>
      </c>
      <c r="F150" s="28">
        <v>150</v>
      </c>
      <c r="G150" s="28">
        <v>8.1999999999999993</v>
      </c>
      <c r="H150" s="28">
        <v>6.3</v>
      </c>
      <c r="I150" s="28">
        <v>35.9</v>
      </c>
      <c r="J150" s="28">
        <v>233.7</v>
      </c>
      <c r="K150" s="29" t="s">
        <v>169</v>
      </c>
      <c r="L150" s="28">
        <v>9.56</v>
      </c>
    </row>
    <row r="151" spans="1:12" ht="15" x14ac:dyDescent="0.25">
      <c r="A151" s="23"/>
      <c r="B151" s="24"/>
      <c r="C151" s="25"/>
      <c r="D151" s="30" t="s">
        <v>34</v>
      </c>
      <c r="E151" s="27" t="s">
        <v>167</v>
      </c>
      <c r="F151" s="28">
        <v>200</v>
      </c>
      <c r="G151" s="28">
        <v>0.3</v>
      </c>
      <c r="H151" s="28">
        <v>0.1</v>
      </c>
      <c r="I151" s="28">
        <v>8.4</v>
      </c>
      <c r="J151" s="28">
        <v>35.5</v>
      </c>
      <c r="K151" s="29" t="s">
        <v>170</v>
      </c>
      <c r="L151" s="28">
        <v>4.32</v>
      </c>
    </row>
    <row r="152" spans="1:12" ht="15" x14ac:dyDescent="0.25">
      <c r="A152" s="23"/>
      <c r="B152" s="24"/>
      <c r="C152" s="25"/>
      <c r="D152" s="30" t="s">
        <v>35</v>
      </c>
      <c r="E152" s="27" t="s">
        <v>146</v>
      </c>
      <c r="F152" s="28">
        <v>30</v>
      </c>
      <c r="G152" s="28">
        <v>2.4</v>
      </c>
      <c r="H152" s="28">
        <v>0.3</v>
      </c>
      <c r="I152" s="28">
        <v>14.7</v>
      </c>
      <c r="J152" s="28">
        <v>71.2</v>
      </c>
      <c r="K152" s="52" t="s">
        <v>45</v>
      </c>
      <c r="L152" s="28">
        <v>3.6</v>
      </c>
    </row>
    <row r="153" spans="1:12" ht="15" x14ac:dyDescent="0.25">
      <c r="A153" s="23"/>
      <c r="B153" s="24"/>
      <c r="C153" s="25"/>
      <c r="D153" s="30" t="s">
        <v>36</v>
      </c>
      <c r="E153" s="27" t="s">
        <v>153</v>
      </c>
      <c r="F153" s="28">
        <v>30</v>
      </c>
      <c r="G153" s="28">
        <v>2</v>
      </c>
      <c r="H153" s="28">
        <v>0.4</v>
      </c>
      <c r="I153" s="28">
        <v>11.9</v>
      </c>
      <c r="J153" s="70">
        <v>58.7</v>
      </c>
      <c r="K153" s="52" t="s">
        <v>45</v>
      </c>
      <c r="L153" s="28">
        <v>2.52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825</v>
      </c>
      <c r="G156" s="36">
        <f>SUM(G147:G155)</f>
        <v>35.1</v>
      </c>
      <c r="H156" s="36">
        <f>SUM(H147:H155)</f>
        <v>27.200000000000003</v>
      </c>
      <c r="I156" s="36">
        <f>SUM(I147:I155)</f>
        <v>102.60000000000001</v>
      </c>
      <c r="J156" s="36">
        <f>SUM(J147:J155)</f>
        <v>794.61000000000013</v>
      </c>
      <c r="K156" s="37"/>
      <c r="L156" s="36">
        <f>SUM(L147:L155)</f>
        <v>62.45000000000001</v>
      </c>
    </row>
    <row r="157" spans="1:12" ht="13.5" thickBot="1" x14ac:dyDescent="0.25">
      <c r="A157" s="41">
        <f>A139</f>
        <v>2</v>
      </c>
      <c r="B157" s="42">
        <f>B139</f>
        <v>3</v>
      </c>
      <c r="C157" s="58" t="s">
        <v>37</v>
      </c>
      <c r="D157" s="59"/>
      <c r="E157" s="43"/>
      <c r="F157" s="44">
        <f>F146+F156</f>
        <v>1325</v>
      </c>
      <c r="G157" s="44">
        <f>G146+G156</f>
        <v>69.099999999999994</v>
      </c>
      <c r="H157" s="44">
        <f>H146+H156</f>
        <v>40.400000000000006</v>
      </c>
      <c r="I157" s="44">
        <f>I146+I156</f>
        <v>160.69999999999999</v>
      </c>
      <c r="J157" s="44">
        <f>J146+J156</f>
        <v>1282.0100000000002</v>
      </c>
      <c r="K157" s="44"/>
      <c r="L157" s="44">
        <f>L146+L156</f>
        <v>127.47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172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174</v>
      </c>
      <c r="L158" s="21">
        <v>18.350000000000001</v>
      </c>
    </row>
    <row r="159" spans="1:12" ht="15" x14ac:dyDescent="0.25">
      <c r="A159" s="23"/>
      <c r="B159" s="24"/>
      <c r="C159" s="25"/>
      <c r="D159" s="71" t="s">
        <v>30</v>
      </c>
      <c r="E159" s="27" t="s">
        <v>171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175</v>
      </c>
      <c r="L159" s="28">
        <v>15.48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146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52" t="s">
        <v>45</v>
      </c>
      <c r="L161" s="28">
        <v>3.6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173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52" t="s">
        <v>45</v>
      </c>
      <c r="L163" s="28">
        <v>23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506.4</v>
      </c>
      <c r="K165" s="37"/>
      <c r="L165" s="36">
        <f>SUM(L158:L164)</f>
        <v>60.43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176</v>
      </c>
      <c r="F166" s="28">
        <v>60</v>
      </c>
      <c r="G166" s="28">
        <v>0.6</v>
      </c>
      <c r="H166" s="28">
        <v>3.1</v>
      </c>
      <c r="I166" s="28">
        <v>1.8</v>
      </c>
      <c r="J166" s="28">
        <v>37.5</v>
      </c>
      <c r="K166" s="29" t="s">
        <v>70</v>
      </c>
      <c r="L166" s="28">
        <v>8.6999999999999993</v>
      </c>
    </row>
    <row r="167" spans="1:12" ht="15" x14ac:dyDescent="0.25">
      <c r="A167" s="23"/>
      <c r="B167" s="24"/>
      <c r="C167" s="25"/>
      <c r="D167" s="30" t="s">
        <v>31</v>
      </c>
      <c r="E167" s="27" t="s">
        <v>177</v>
      </c>
      <c r="F167" s="28">
        <v>200</v>
      </c>
      <c r="G167" s="28">
        <v>8.4</v>
      </c>
      <c r="H167" s="28">
        <v>2.5</v>
      </c>
      <c r="I167" s="28">
        <v>14.6</v>
      </c>
      <c r="J167" s="70" t="s">
        <v>180</v>
      </c>
      <c r="K167" s="29" t="s">
        <v>122</v>
      </c>
      <c r="L167" s="28">
        <v>15.4</v>
      </c>
    </row>
    <row r="168" spans="1:12" ht="15" x14ac:dyDescent="0.25">
      <c r="A168" s="23"/>
      <c r="B168" s="24"/>
      <c r="C168" s="25"/>
      <c r="D168" s="30" t="s">
        <v>32</v>
      </c>
      <c r="E168" s="27" t="s">
        <v>178</v>
      </c>
      <c r="F168" s="28">
        <v>240</v>
      </c>
      <c r="G168" s="28">
        <v>26.4</v>
      </c>
      <c r="H168" s="28">
        <v>26.4</v>
      </c>
      <c r="I168" s="28">
        <v>16</v>
      </c>
      <c r="J168" s="28">
        <v>407.3</v>
      </c>
      <c r="K168" s="29" t="s">
        <v>181</v>
      </c>
      <c r="L168" s="28">
        <v>43.5</v>
      </c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179</v>
      </c>
      <c r="F170" s="28">
        <v>200</v>
      </c>
      <c r="G170" s="28">
        <v>1</v>
      </c>
      <c r="H170" s="28">
        <v>0</v>
      </c>
      <c r="I170" s="28">
        <v>25.4</v>
      </c>
      <c r="J170" s="28">
        <v>105.6</v>
      </c>
      <c r="K170" s="52" t="s">
        <v>45</v>
      </c>
      <c r="L170" s="28">
        <v>23</v>
      </c>
    </row>
    <row r="171" spans="1:12" ht="15" x14ac:dyDescent="0.25">
      <c r="A171" s="23"/>
      <c r="B171" s="24"/>
      <c r="C171" s="25"/>
      <c r="D171" s="30" t="s">
        <v>35</v>
      </c>
      <c r="E171" s="27" t="s">
        <v>146</v>
      </c>
      <c r="F171" s="28">
        <v>30</v>
      </c>
      <c r="G171" s="28">
        <v>2.4</v>
      </c>
      <c r="H171" s="28">
        <v>0.3</v>
      </c>
      <c r="I171" s="28">
        <v>14.7</v>
      </c>
      <c r="J171" s="28">
        <v>71.2</v>
      </c>
      <c r="K171" s="52" t="s">
        <v>45</v>
      </c>
      <c r="L171" s="28">
        <v>3.6</v>
      </c>
    </row>
    <row r="172" spans="1:12" ht="15" x14ac:dyDescent="0.25">
      <c r="A172" s="23"/>
      <c r="B172" s="24"/>
      <c r="C172" s="25"/>
      <c r="D172" s="30" t="s">
        <v>36</v>
      </c>
      <c r="E172" s="27" t="s">
        <v>153</v>
      </c>
      <c r="F172" s="28">
        <v>30</v>
      </c>
      <c r="G172" s="28">
        <v>2</v>
      </c>
      <c r="H172" s="28">
        <v>0.4</v>
      </c>
      <c r="I172" s="28">
        <v>11.9</v>
      </c>
      <c r="J172" s="28">
        <v>58.7</v>
      </c>
      <c r="K172" s="52" t="s">
        <v>45</v>
      </c>
      <c r="L172" s="28">
        <v>2.52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760</v>
      </c>
      <c r="G175" s="36">
        <f>SUM(G166:G174)</f>
        <v>40.799999999999997</v>
      </c>
      <c r="H175" s="36">
        <f>SUM(H166:H174)</f>
        <v>32.699999999999996</v>
      </c>
      <c r="I175" s="36">
        <f>SUM(I166:I174)</f>
        <v>84.4</v>
      </c>
      <c r="J175" s="36">
        <f>SUM(J166:J174)</f>
        <v>680.30000000000007</v>
      </c>
      <c r="K175" s="37"/>
      <c r="L175" s="36">
        <f>SUM(L166:L174)</f>
        <v>96.719999999999985</v>
      </c>
    </row>
    <row r="176" spans="1:12" ht="13.5" thickBot="1" x14ac:dyDescent="0.25">
      <c r="A176" s="41">
        <f>A158</f>
        <v>2</v>
      </c>
      <c r="B176" s="42">
        <f>B158</f>
        <v>4</v>
      </c>
      <c r="C176" s="58" t="s">
        <v>37</v>
      </c>
      <c r="D176" s="59"/>
      <c r="E176" s="43"/>
      <c r="F176" s="44">
        <f>F165+F175</f>
        <v>1260</v>
      </c>
      <c r="G176" s="44">
        <f>G165+G175</f>
        <v>55.3</v>
      </c>
      <c r="H176" s="44">
        <f>H165+H175</f>
        <v>48</v>
      </c>
      <c r="I176" s="44">
        <f>I165+I175</f>
        <v>161.9</v>
      </c>
      <c r="J176" s="44">
        <f>J165+J175</f>
        <v>1186.7</v>
      </c>
      <c r="K176" s="44"/>
      <c r="L176" s="44">
        <f>L165+L175</f>
        <v>157.14999999999998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183</v>
      </c>
      <c r="F177" s="21">
        <v>90</v>
      </c>
      <c r="G177" s="21">
        <v>17.2</v>
      </c>
      <c r="H177" s="21">
        <v>3.9</v>
      </c>
      <c r="I177" s="21">
        <v>12</v>
      </c>
      <c r="J177" s="72" t="s">
        <v>186</v>
      </c>
      <c r="K177" s="22" t="s">
        <v>187</v>
      </c>
      <c r="L177" s="21">
        <v>19.21</v>
      </c>
    </row>
    <row r="178" spans="1:12" ht="15" x14ac:dyDescent="0.25">
      <c r="A178" s="23"/>
      <c r="B178" s="24"/>
      <c r="C178" s="25"/>
      <c r="D178" s="71" t="s">
        <v>33</v>
      </c>
      <c r="E178" s="27" t="s">
        <v>184</v>
      </c>
      <c r="F178" s="28">
        <v>150</v>
      </c>
      <c r="G178" s="28">
        <v>2.9</v>
      </c>
      <c r="H178" s="28">
        <v>7.5</v>
      </c>
      <c r="I178" s="28">
        <v>13.6</v>
      </c>
      <c r="J178" s="70" t="s">
        <v>188</v>
      </c>
      <c r="K178" s="29" t="s">
        <v>95</v>
      </c>
      <c r="L178" s="28">
        <v>18.8</v>
      </c>
    </row>
    <row r="179" spans="1:12" ht="15" x14ac:dyDescent="0.25">
      <c r="A179" s="23"/>
      <c r="B179" s="24"/>
      <c r="C179" s="25"/>
      <c r="D179" s="30" t="s">
        <v>25</v>
      </c>
      <c r="E179" s="27" t="s">
        <v>185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43</v>
      </c>
      <c r="L179" s="28">
        <v>2.56</v>
      </c>
    </row>
    <row r="180" spans="1:12" ht="15" x14ac:dyDescent="0.25">
      <c r="A180" s="23"/>
      <c r="B180" s="24"/>
      <c r="C180" s="25"/>
      <c r="D180" s="30" t="s">
        <v>26</v>
      </c>
      <c r="E180" s="27" t="s">
        <v>146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52" t="s">
        <v>45</v>
      </c>
      <c r="L180" s="28">
        <v>3.6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71" t="s">
        <v>118</v>
      </c>
      <c r="E182" s="27" t="s">
        <v>182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84</v>
      </c>
      <c r="L182" s="28">
        <v>9.26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198.1</v>
      </c>
      <c r="K184" s="37"/>
      <c r="L184" s="36">
        <f>SUM(L177:L183)</f>
        <v>53.430000000000007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189</v>
      </c>
      <c r="F185" s="28">
        <v>60</v>
      </c>
      <c r="G185" s="28">
        <v>0.5</v>
      </c>
      <c r="H185" s="28">
        <v>0.1</v>
      </c>
      <c r="I185" s="28">
        <v>1.5</v>
      </c>
      <c r="J185" s="28">
        <v>8.5</v>
      </c>
      <c r="K185" s="29" t="s">
        <v>194</v>
      </c>
      <c r="L185" s="28">
        <v>6.2</v>
      </c>
    </row>
    <row r="186" spans="1:12" ht="15" x14ac:dyDescent="0.25">
      <c r="A186" s="23"/>
      <c r="B186" s="24"/>
      <c r="C186" s="25"/>
      <c r="D186" s="30" t="s">
        <v>31</v>
      </c>
      <c r="E186" s="27" t="s">
        <v>190</v>
      </c>
      <c r="F186" s="28">
        <v>250</v>
      </c>
      <c r="G186" s="28">
        <v>5.9</v>
      </c>
      <c r="H186" s="28">
        <v>7.1</v>
      </c>
      <c r="I186" s="28">
        <v>12.7</v>
      </c>
      <c r="J186" s="28">
        <v>138</v>
      </c>
      <c r="K186" s="29" t="s">
        <v>195</v>
      </c>
      <c r="L186" s="28">
        <v>13.68</v>
      </c>
    </row>
    <row r="187" spans="1:12" ht="15" x14ac:dyDescent="0.25">
      <c r="A187" s="23"/>
      <c r="B187" s="24"/>
      <c r="C187" s="25"/>
      <c r="D187" s="30" t="s">
        <v>32</v>
      </c>
      <c r="E187" s="27" t="s">
        <v>192</v>
      </c>
      <c r="F187" s="28">
        <v>90</v>
      </c>
      <c r="G187" s="28">
        <v>15.7</v>
      </c>
      <c r="H187" s="28">
        <v>10.199999999999999</v>
      </c>
      <c r="I187" s="28">
        <v>14</v>
      </c>
      <c r="J187" s="28">
        <v>210.9</v>
      </c>
      <c r="K187" s="29" t="s">
        <v>196</v>
      </c>
      <c r="L187" s="28">
        <v>32.4</v>
      </c>
    </row>
    <row r="188" spans="1:12" ht="15" x14ac:dyDescent="0.25">
      <c r="A188" s="23"/>
      <c r="B188" s="24"/>
      <c r="C188" s="25"/>
      <c r="D188" s="30" t="s">
        <v>33</v>
      </c>
      <c r="E188" s="27" t="s">
        <v>191</v>
      </c>
      <c r="F188" s="28">
        <v>150</v>
      </c>
      <c r="G188" s="28">
        <v>3.5</v>
      </c>
      <c r="H188" s="28">
        <v>4.8</v>
      </c>
      <c r="I188" s="28">
        <v>35</v>
      </c>
      <c r="J188" s="28">
        <v>196.8</v>
      </c>
      <c r="K188" s="29" t="s">
        <v>197</v>
      </c>
      <c r="L188" s="28">
        <v>8.1999999999999993</v>
      </c>
    </row>
    <row r="189" spans="1:12" ht="15" x14ac:dyDescent="0.25">
      <c r="A189" s="23"/>
      <c r="B189" s="24"/>
      <c r="C189" s="25"/>
      <c r="D189" s="30" t="s">
        <v>34</v>
      </c>
      <c r="E189" s="27" t="s">
        <v>193</v>
      </c>
      <c r="F189" s="28">
        <v>200</v>
      </c>
      <c r="G189" s="28">
        <v>0.6</v>
      </c>
      <c r="H189" s="28">
        <v>0.2</v>
      </c>
      <c r="I189" s="28">
        <v>15.1</v>
      </c>
      <c r="J189" s="28">
        <v>65.400000000000006</v>
      </c>
      <c r="K189" s="29" t="s">
        <v>79</v>
      </c>
      <c r="L189" s="28">
        <v>7.1</v>
      </c>
    </row>
    <row r="190" spans="1:12" ht="15" x14ac:dyDescent="0.25">
      <c r="A190" s="23"/>
      <c r="B190" s="24"/>
      <c r="C190" s="25"/>
      <c r="D190" s="30" t="s">
        <v>35</v>
      </c>
      <c r="E190" s="27" t="s">
        <v>146</v>
      </c>
      <c r="F190" s="28">
        <v>30</v>
      </c>
      <c r="G190" s="28">
        <v>2.4</v>
      </c>
      <c r="H190" s="28">
        <v>0.3</v>
      </c>
      <c r="I190" s="28">
        <v>14.7</v>
      </c>
      <c r="J190" s="28">
        <v>71.2</v>
      </c>
      <c r="K190" s="52" t="s">
        <v>45</v>
      </c>
      <c r="L190" s="28">
        <v>3.6</v>
      </c>
    </row>
    <row r="191" spans="1:12" ht="15" x14ac:dyDescent="0.25">
      <c r="A191" s="23"/>
      <c r="B191" s="24"/>
      <c r="C191" s="25"/>
      <c r="D191" s="30" t="s">
        <v>36</v>
      </c>
      <c r="E191" s="27" t="s">
        <v>153</v>
      </c>
      <c r="F191" s="28">
        <v>30</v>
      </c>
      <c r="G191" s="28">
        <v>2</v>
      </c>
      <c r="H191" s="28">
        <v>0.4</v>
      </c>
      <c r="I191" s="28">
        <v>11.9</v>
      </c>
      <c r="J191" s="28">
        <v>58.7</v>
      </c>
      <c r="K191" s="52" t="s">
        <v>45</v>
      </c>
      <c r="L191" s="28">
        <v>2.52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810</v>
      </c>
      <c r="G194" s="36">
        <f>SUM(G185:G193)</f>
        <v>30.6</v>
      </c>
      <c r="H194" s="36">
        <f>SUM(H185:H193)</f>
        <v>23.099999999999998</v>
      </c>
      <c r="I194" s="36">
        <f>SUM(I185:I193)</f>
        <v>104.9</v>
      </c>
      <c r="J194" s="36">
        <f>SUM(J185:J193)</f>
        <v>749.50000000000011</v>
      </c>
      <c r="K194" s="37"/>
      <c r="L194" s="36">
        <f>SUM(L185:L193)</f>
        <v>73.699999999999989</v>
      </c>
    </row>
    <row r="195" spans="1:12" x14ac:dyDescent="0.2">
      <c r="A195" s="41">
        <f>A177</f>
        <v>2</v>
      </c>
      <c r="B195" s="42">
        <f>B177</f>
        <v>5</v>
      </c>
      <c r="C195" s="58" t="s">
        <v>37</v>
      </c>
      <c r="D195" s="59"/>
      <c r="E195" s="43"/>
      <c r="F195" s="44">
        <f>F184+F194</f>
        <v>1360</v>
      </c>
      <c r="G195" s="44">
        <f>G184+G194</f>
        <v>54</v>
      </c>
      <c r="H195" s="44">
        <f>H184+H194</f>
        <v>43</v>
      </c>
      <c r="I195" s="44">
        <f>I184+I194</f>
        <v>157.5</v>
      </c>
      <c r="J195" s="44">
        <f>J184+J194</f>
        <v>947.60000000000014</v>
      </c>
      <c r="K195" s="44"/>
      <c r="L195" s="44">
        <f>L184+L194</f>
        <v>127.13</v>
      </c>
    </row>
    <row r="196" spans="1:12" x14ac:dyDescent="0.2">
      <c r="A196" s="48"/>
      <c r="B196" s="49"/>
      <c r="C196" s="60" t="s">
        <v>38</v>
      </c>
      <c r="D196" s="61"/>
      <c r="E196" s="62"/>
      <c r="F196" s="50">
        <f>(F24+F43+F62+F81+F100+F119+F138+F157+F176+F195)/(IF(F24=0, 0, 1)+IF(F43=0, 0, 1)+IF(F62=0, 0, 1)+IF(F81=0, 0, 1)+IF(F100=0, 0, 1)+IF(F119=0, 0, 1)+IF(F138=0, 0, 1)+IF(F157=0, 0, 1)+IF(F176=0, 0, 1)+IF(F195=0, 0, 1))</f>
        <v>1353.9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56.460000000000015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43.354999999999997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168.3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1226.8350000000003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145.173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2023-10-16T12:48:34Z</dcterms:created>
  <dcterms:modified xsi:type="dcterms:W3CDTF">2023-10-16T17:10:34Z</dcterms:modified>
</cp:coreProperties>
</file>